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5" windowWidth="18600" windowHeight="11520"/>
  </bookViews>
  <sheets>
    <sheet name="Fiche produit" sheetId="3" r:id="rId1"/>
    <sheet name="CHECK-LIST" sheetId="1" r:id="rId2"/>
  </sheets>
  <definedNames>
    <definedName name="_xlnm.Print_Titles" localSheetId="1">'CHECK-LIST'!$A:$B</definedName>
  </definedNames>
  <calcPr calcId="145621"/>
</workbook>
</file>

<file path=xl/calcChain.xml><?xml version="1.0" encoding="utf-8"?>
<calcChain xmlns="http://schemas.openxmlformats.org/spreadsheetml/2006/main">
  <c r="A27" i="1" l="1"/>
  <c r="A31" i="1" l="1"/>
  <c r="A28" i="1"/>
  <c r="A29" i="1"/>
  <c r="A30" i="1"/>
  <c r="B31" i="1"/>
  <c r="B29" i="1"/>
  <c r="B28" i="1"/>
  <c r="B30" i="1"/>
  <c r="B32" i="1"/>
  <c r="F9" i="1"/>
  <c r="G2" i="1" s="1"/>
  <c r="I9" i="1"/>
  <c r="J2" i="1" s="1"/>
  <c r="L9" i="1"/>
  <c r="M2" i="1" s="1"/>
  <c r="O9" i="1"/>
  <c r="P2" i="1" s="1"/>
  <c r="R9" i="1"/>
  <c r="S2" i="1" s="1"/>
  <c r="U9" i="1"/>
  <c r="V2" i="1" s="1"/>
  <c r="X9" i="1"/>
  <c r="Y2" i="1" s="1"/>
  <c r="AA9" i="1"/>
  <c r="AB2" i="1" s="1"/>
  <c r="AD9" i="1"/>
  <c r="AE2" i="1" s="1"/>
  <c r="AG9" i="1"/>
  <c r="AH2" i="1" s="1"/>
  <c r="AJ9" i="1"/>
  <c r="AK2" i="1" s="1"/>
  <c r="AM9" i="1"/>
  <c r="AN2" i="1" s="1"/>
  <c r="AP9" i="1"/>
  <c r="AQ2" i="1" s="1"/>
  <c r="AS9" i="1"/>
  <c r="AT2" i="1" s="1"/>
  <c r="C9" i="1"/>
  <c r="D2" i="1" s="1"/>
</calcChain>
</file>

<file path=xl/sharedStrings.xml><?xml version="1.0" encoding="utf-8"?>
<sst xmlns="http://schemas.openxmlformats.org/spreadsheetml/2006/main" count="214" uniqueCount="69">
  <si>
    <t>PLATEFORME</t>
  </si>
  <si>
    <t>COMMANDE</t>
  </si>
  <si>
    <t>PRODUIT 1</t>
  </si>
  <si>
    <t>PRODUIT 2</t>
  </si>
  <si>
    <t>PRODUIT 3</t>
  </si>
  <si>
    <t>PRODUIT 4</t>
  </si>
  <si>
    <t>FOURNISSEUR</t>
  </si>
  <si>
    <t>réf four</t>
  </si>
  <si>
    <t>NBRE PAL TOTAL</t>
  </si>
  <si>
    <t>PALETTE</t>
  </si>
  <si>
    <t>DIMENSIONS</t>
  </si>
  <si>
    <t>LxlxH</t>
  </si>
  <si>
    <t>CARTON</t>
  </si>
  <si>
    <t>COLISAGE</t>
  </si>
  <si>
    <t>PRODUIT</t>
  </si>
  <si>
    <t>AUXERRE</t>
  </si>
  <si>
    <t>ALCOOL</t>
  </si>
  <si>
    <t>PRODUIT 5</t>
  </si>
  <si>
    <t>PRODUIT 6</t>
  </si>
  <si>
    <t>DOCS DOUANES</t>
  </si>
  <si>
    <t>Total pcs</t>
  </si>
  <si>
    <t xml:space="preserve">PHOTOS </t>
  </si>
  <si>
    <t>NOMBRE pal/réf</t>
  </si>
  <si>
    <t>COLISAGE INCOMPLET</t>
  </si>
  <si>
    <t>NBRE COLIS/PAL</t>
  </si>
  <si>
    <t>dont carton incomplet</t>
  </si>
  <si>
    <t>NBR PAL Identiques</t>
  </si>
  <si>
    <t>PAL UNIQUE</t>
  </si>
  <si>
    <t>(le volume total)</t>
  </si>
  <si>
    <t>PRODUIT 7</t>
  </si>
  <si>
    <t>PRODUIT 8</t>
  </si>
  <si>
    <t>PRODUIT 9</t>
  </si>
  <si>
    <t>PRODUIT 10</t>
  </si>
  <si>
    <t>PRODUIT 11</t>
  </si>
  <si>
    <t>PRODUIT 12</t>
  </si>
  <si>
    <t>PRODUIT 13</t>
  </si>
  <si>
    <t>PRODUIT 14</t>
  </si>
  <si>
    <t>PRODUIT 15</t>
  </si>
  <si>
    <t>(1 photo)</t>
  </si>
  <si>
    <t xml:space="preserve">POIDS </t>
  </si>
  <si>
    <t>Kg</t>
  </si>
  <si>
    <t>MADE IN</t>
  </si>
  <si>
    <t>LANGUES</t>
  </si>
  <si>
    <t>CODE EAN PRODUIT</t>
  </si>
  <si>
    <t>DLUO / PAO</t>
  </si>
  <si>
    <r>
      <rPr>
        <b/>
        <sz val="10"/>
        <rFont val="Comic Sans MS"/>
        <family val="4"/>
      </rPr>
      <t>PHOTOS</t>
    </r>
    <r>
      <rPr>
        <sz val="10"/>
        <rFont val="Comic Sans MS"/>
        <family val="4"/>
      </rPr>
      <t xml:space="preserve"> : 5 max (Face, dos, EAN, DLUO/date prod, ingrédients, composition, taille, marque, logo, picto)</t>
    </r>
  </si>
  <si>
    <r>
      <rPr>
        <b/>
        <sz val="10"/>
        <rFont val="Comic Sans MS"/>
        <family val="4"/>
      </rPr>
      <t>PHOTOS</t>
    </r>
    <r>
      <rPr>
        <sz val="10"/>
        <rFont val="Comic Sans MS"/>
        <family val="4"/>
      </rPr>
      <t xml:space="preserve"> : 4 max (colis ouvert, fermé, inscriptions)</t>
    </r>
  </si>
  <si>
    <t>REFERENCE NOZ</t>
  </si>
  <si>
    <t>DESIGNATION PRODUIT</t>
  </si>
  <si>
    <t>FAMILLE PRODUIT</t>
  </si>
  <si>
    <t xml:space="preserve">MERCANTEM OY </t>
  </si>
  <si>
    <t>WINE VINKKU SANGRIA ITALIEN RED WINE SANGRIA 5.5% 75CL 31.07.22</t>
  </si>
  <si>
    <t xml:space="preserve">Italie </t>
  </si>
  <si>
    <t>6 430 037 854 293</t>
  </si>
  <si>
    <t>OUI</t>
  </si>
  <si>
    <t>5.5%</t>
  </si>
  <si>
    <t>NON</t>
  </si>
  <si>
    <t>AN/IT/FI</t>
  </si>
  <si>
    <t>6 430 037 854 330</t>
  </si>
  <si>
    <t>WINE VINKKU VALKKU ITALIAN AROMATIZED WHITE WINE 5.5%  75 CL 01.04.22</t>
  </si>
  <si>
    <t>HL</t>
  </si>
  <si>
    <t>WINE VINKKU VALKKU ITALIAN AROMATIZED WHITE WINE 5.5%  75 CL 03.04.22</t>
  </si>
  <si>
    <t>5308/5309/5560</t>
  </si>
  <si>
    <t>5306-5561-5307</t>
  </si>
  <si>
    <t>80x120x168</t>
  </si>
  <si>
    <t>16x24x30</t>
  </si>
  <si>
    <t>80x120x110</t>
  </si>
  <si>
    <t>22 051 010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</si>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</sst>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B_F_-;\-* #,##0\ _B_F_-;_-* &quot;-&quot;\ _B_F_-;_-@_-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0"/>
      <name val="Comic Sans MS"/>
      <family val="4"/>
    </font>
    <font>
      <b/>
      <sz val="10"/>
      <name val="Comic Sans MS"/>
      <family val="4"/>
    </font>
    <font>
      <b/>
      <i/>
      <sz val="11"/>
      <name val="Comic Sans MS"/>
      <family val="4"/>
    </font>
    <font>
      <b/>
      <sz val="10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sz val="10"/>
      <color theme="1"/>
      <name val="Comic Sans MS"/>
      <family val="4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mic Sans MS"/>
      <family val="4"/>
    </font>
    <font>
      <b/>
      <i/>
      <sz val="10"/>
      <name val="Comic Sans MS"/>
      <family val="4"/>
    </font>
    <font>
      <sz val="26"/>
      <color theme="1"/>
      <name val="72 Black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center"/>
    </xf>
  </cellStyleXfs>
  <cellXfs count="127">
    <xf numFmtId="0" fontId="0" fillId="0" borderId="0" xfId="0"/>
    <xf numFmtId="0" fontId="4" fillId="0" borderId="1" xfId="1" applyNumberFormat="1" applyFont="1" applyBorder="1"/>
    <xf numFmtId="0" fontId="4" fillId="0" borderId="0" xfId="1" applyNumberFormat="1" applyFont="1" applyBorder="1"/>
    <xf numFmtId="0" fontId="4" fillId="0" borderId="2" xfId="1" applyNumberFormat="1" applyFont="1" applyBorder="1" applyAlignment="1">
      <alignment horizontal="center"/>
    </xf>
    <xf numFmtId="0" fontId="4" fillId="0" borderId="0" xfId="1" applyNumberFormat="1" applyFont="1" applyFill="1" applyBorder="1"/>
    <xf numFmtId="0" fontId="4" fillId="0" borderId="3" xfId="1" applyNumberFormat="1" applyFont="1" applyBorder="1"/>
    <xf numFmtId="0" fontId="5" fillId="0" borderId="5" xfId="1" applyNumberFormat="1" applyFont="1" applyBorder="1"/>
    <xf numFmtId="0" fontId="5" fillId="0" borderId="1" xfId="1" applyNumberFormat="1" applyFont="1" applyBorder="1"/>
    <xf numFmtId="0" fontId="4" fillId="0" borderId="1" xfId="1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1" xfId="1" applyNumberFormat="1" applyFont="1" applyBorder="1" applyAlignment="1"/>
    <xf numFmtId="0" fontId="7" fillId="0" borderId="1" xfId="1" applyNumberFormat="1" applyFont="1" applyBorder="1"/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4" fillId="3" borderId="8" xfId="1" applyNumberFormat="1" applyFont="1" applyFill="1" applyBorder="1" applyAlignment="1" applyProtection="1">
      <alignment horizontal="center"/>
      <protection locked="0"/>
    </xf>
    <xf numFmtId="0" fontId="5" fillId="4" borderId="9" xfId="1" applyNumberFormat="1" applyFont="1" applyFill="1" applyBorder="1" applyAlignment="1" applyProtection="1">
      <alignment horizontal="center" vertical="center"/>
      <protection locked="0"/>
    </xf>
    <xf numFmtId="0" fontId="4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1" applyNumberFormat="1" applyFont="1" applyFill="1" applyBorder="1" applyAlignment="1" applyProtection="1">
      <alignment horizontal="center"/>
      <protection locked="0"/>
    </xf>
    <xf numFmtId="0" fontId="7" fillId="4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 wrapText="1"/>
    </xf>
    <xf numFmtId="0" fontId="4" fillId="7" borderId="6" xfId="1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5" borderId="19" xfId="0" applyNumberFormat="1" applyFont="1" applyFill="1" applyBorder="1" applyAlignment="1">
      <alignment horizontal="center" vertical="center"/>
    </xf>
    <xf numFmtId="3" fontId="10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165" fontId="12" fillId="5" borderId="19" xfId="0" applyNumberFormat="1" applyFont="1" applyFill="1" applyBorder="1" applyAlignment="1" applyProtection="1">
      <alignment horizontal="center" vertical="center"/>
      <protection locked="0"/>
    </xf>
    <xf numFmtId="165" fontId="12" fillId="0" borderId="19" xfId="0" applyNumberFormat="1" applyFont="1" applyBorder="1" applyAlignment="1" applyProtection="1">
      <alignment horizontal="center" vertical="center"/>
      <protection locked="0"/>
    </xf>
    <xf numFmtId="3" fontId="10" fillId="0" borderId="27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65" fontId="12" fillId="0" borderId="31" xfId="0" applyNumberFormat="1" applyFont="1" applyBorder="1" applyAlignment="1" applyProtection="1">
      <alignment horizontal="center" vertical="center"/>
      <protection locked="0"/>
    </xf>
    <xf numFmtId="14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 applyProtection="1">
      <alignment horizontal="center" vertical="center"/>
      <protection locked="0"/>
    </xf>
    <xf numFmtId="3" fontId="10" fillId="5" borderId="33" xfId="0" applyNumberFormat="1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165" fontId="12" fillId="5" borderId="36" xfId="0" applyNumberFormat="1" applyFont="1" applyFill="1" applyBorder="1" applyAlignment="1" applyProtection="1">
      <alignment horizontal="center" vertical="center"/>
      <protection locked="0"/>
    </xf>
    <xf numFmtId="14" fontId="10" fillId="5" borderId="36" xfId="0" applyNumberFormat="1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1" xfId="1" applyNumberFormat="1" applyFont="1" applyFill="1" applyBorder="1" applyAlignment="1" applyProtection="1"/>
    <xf numFmtId="0" fontId="5" fillId="0" borderId="5" xfId="1" applyNumberFormat="1" applyFont="1" applyBorder="1" applyAlignment="1">
      <alignment vertical="center"/>
    </xf>
    <xf numFmtId="0" fontId="4" fillId="3" borderId="7" xfId="1" applyNumberFormat="1" applyFont="1" applyFill="1" applyBorder="1" applyAlignment="1" applyProtection="1">
      <alignment horizontal="center"/>
      <protection locked="0"/>
    </xf>
    <xf numFmtId="0" fontId="4" fillId="0" borderId="1" xfId="1" applyNumberFormat="1" applyFont="1" applyFill="1" applyBorder="1" applyAlignment="1">
      <alignment horizontal="left" vertical="center" wrapText="1"/>
    </xf>
    <xf numFmtId="0" fontId="14" fillId="0" borderId="0" xfId="1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3" fontId="4" fillId="0" borderId="0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15" fillId="0" borderId="0" xfId="1" applyNumberFormat="1" applyFont="1" applyBorder="1" applyAlignment="1">
      <alignment horizontal="center" vertical="center" wrapText="1"/>
    </xf>
    <xf numFmtId="0" fontId="5" fillId="3" borderId="8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0" fillId="5" borderId="3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4" fillId="5" borderId="10" xfId="1" applyNumberFormat="1" applyFont="1" applyFill="1" applyBorder="1" applyAlignment="1" applyProtection="1">
      <alignment horizontal="center"/>
      <protection locked="0"/>
    </xf>
    <xf numFmtId="0" fontId="4" fillId="5" borderId="11" xfId="1" applyNumberFormat="1" applyFont="1" applyFill="1" applyBorder="1" applyAlignment="1" applyProtection="1">
      <alignment horizontal="center"/>
      <protection locked="0"/>
    </xf>
    <xf numFmtId="0" fontId="4" fillId="5" borderId="13" xfId="1" applyNumberFormat="1" applyFont="1" applyFill="1" applyBorder="1" applyAlignment="1" applyProtection="1">
      <alignment horizontal="center"/>
      <protection locked="0"/>
    </xf>
    <xf numFmtId="49" fontId="4" fillId="5" borderId="10" xfId="1" applyNumberFormat="1" applyFont="1" applyFill="1" applyBorder="1" applyAlignment="1" applyProtection="1">
      <alignment horizontal="center"/>
      <protection locked="0"/>
    </xf>
    <xf numFmtId="49" fontId="4" fillId="5" borderId="11" xfId="1" applyNumberFormat="1" applyFont="1" applyFill="1" applyBorder="1" applyAlignment="1" applyProtection="1">
      <alignment horizontal="center"/>
      <protection locked="0"/>
    </xf>
    <xf numFmtId="49" fontId="4" fillId="5" borderId="13" xfId="1" applyNumberFormat="1" applyFont="1" applyFill="1" applyBorder="1" applyAlignment="1" applyProtection="1">
      <alignment horizontal="center"/>
      <protection locked="0"/>
    </xf>
    <xf numFmtId="0" fontId="5" fillId="0" borderId="43" xfId="1" applyNumberFormat="1" applyFont="1" applyBorder="1" applyAlignment="1">
      <alignment horizontal="center" vertical="center"/>
    </xf>
    <xf numFmtId="0" fontId="5" fillId="0" borderId="26" xfId="1" applyNumberFormat="1" applyFont="1" applyBorder="1" applyAlignment="1">
      <alignment horizontal="center" vertical="center"/>
    </xf>
    <xf numFmtId="0" fontId="5" fillId="0" borderId="25" xfId="1" applyNumberFormat="1" applyFont="1" applyBorder="1" applyAlignment="1">
      <alignment horizontal="center" vertical="center"/>
    </xf>
    <xf numFmtId="0" fontId="5" fillId="6" borderId="41" xfId="1" applyNumberFormat="1" applyFont="1" applyFill="1" applyBorder="1" applyAlignment="1" applyProtection="1">
      <alignment horizontal="center" vertical="center"/>
    </xf>
    <xf numFmtId="0" fontId="5" fillId="6" borderId="42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2" xfId="1" applyNumberFormat="1" applyFont="1" applyFill="1" applyBorder="1" applyAlignment="1" applyProtection="1">
      <alignment horizontal="center"/>
      <protection locked="0"/>
    </xf>
    <xf numFmtId="0" fontId="4" fillId="5" borderId="15" xfId="1" applyNumberFormat="1" applyFont="1" applyFill="1" applyBorder="1" applyAlignment="1" applyProtection="1">
      <alignment horizontal="center"/>
      <protection locked="0"/>
    </xf>
    <xf numFmtId="0" fontId="4" fillId="5" borderId="16" xfId="1" applyNumberFormat="1" applyFont="1" applyFill="1" applyBorder="1" applyAlignment="1" applyProtection="1">
      <alignment horizontal="center"/>
      <protection locked="0"/>
    </xf>
    <xf numFmtId="0" fontId="4" fillId="5" borderId="17" xfId="1" applyNumberFormat="1" applyFont="1" applyFill="1" applyBorder="1" applyAlignment="1" applyProtection="1">
      <alignment horizontal="center"/>
      <protection locked="0"/>
    </xf>
    <xf numFmtId="0" fontId="4" fillId="2" borderId="38" xfId="1" applyNumberFormat="1" applyFont="1" applyFill="1" applyBorder="1" applyAlignment="1" applyProtection="1">
      <alignment horizontal="center"/>
      <protection locked="0"/>
    </xf>
    <xf numFmtId="0" fontId="4" fillId="2" borderId="39" xfId="1" applyNumberFormat="1" applyFont="1" applyFill="1" applyBorder="1" applyAlignment="1" applyProtection="1">
      <alignment horizontal="center"/>
      <protection locked="0"/>
    </xf>
    <xf numFmtId="0" fontId="5" fillId="5" borderId="10" xfId="1" applyNumberFormat="1" applyFont="1" applyFill="1" applyBorder="1" applyAlignment="1" applyProtection="1">
      <alignment horizontal="center" vertical="center"/>
      <protection locked="0"/>
    </xf>
    <xf numFmtId="0" fontId="5" fillId="5" borderId="40" xfId="1" applyNumberFormat="1" applyFont="1" applyFill="1" applyBorder="1" applyAlignment="1" applyProtection="1">
      <alignment horizontal="center" vertical="center"/>
      <protection locked="0"/>
    </xf>
    <xf numFmtId="0" fontId="7" fillId="0" borderId="45" xfId="1" applyNumberFormat="1" applyFont="1" applyBorder="1" applyAlignment="1">
      <alignment horizontal="center" vertical="center"/>
    </xf>
    <xf numFmtId="0" fontId="7" fillId="0" borderId="46" xfId="1" applyNumberFormat="1" applyFont="1" applyBorder="1" applyAlignment="1">
      <alignment horizontal="center" vertical="center"/>
    </xf>
    <xf numFmtId="0" fontId="7" fillId="0" borderId="47" xfId="1" applyNumberFormat="1" applyFont="1" applyBorder="1" applyAlignment="1">
      <alignment horizontal="center" vertical="center"/>
    </xf>
    <xf numFmtId="0" fontId="5" fillId="8" borderId="10" xfId="1" applyNumberFormat="1" applyFont="1" applyFill="1" applyBorder="1" applyAlignment="1">
      <alignment horizontal="center" vertical="center"/>
    </xf>
    <xf numFmtId="0" fontId="5" fillId="8" borderId="11" xfId="1" applyNumberFormat="1" applyFont="1" applyFill="1" applyBorder="1" applyAlignment="1">
      <alignment horizontal="center" vertical="center"/>
    </xf>
    <xf numFmtId="0" fontId="5" fillId="8" borderId="10" xfId="1" applyNumberFormat="1" applyFont="1" applyFill="1" applyBorder="1" applyAlignment="1">
      <alignment horizontal="center"/>
    </xf>
    <xf numFmtId="0" fontId="5" fillId="8" borderId="11" xfId="1" applyNumberFormat="1" applyFont="1" applyFill="1" applyBorder="1" applyAlignment="1">
      <alignment horizontal="center"/>
    </xf>
    <xf numFmtId="14" fontId="4" fillId="5" borderId="10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Border="1" applyAlignment="1">
      <alignment horizontal="left" vertical="top" wrapText="1"/>
    </xf>
    <xf numFmtId="0" fontId="4" fillId="0" borderId="17" xfId="1" applyNumberFormat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5" fillId="6" borderId="10" xfId="1" applyNumberFormat="1" applyFont="1" applyFill="1" applyBorder="1" applyAlignment="1" applyProtection="1">
      <alignment horizontal="center" vertical="center"/>
    </xf>
    <xf numFmtId="0" fontId="5" fillId="6" borderId="11" xfId="1" applyNumberFormat="1" applyFont="1" applyFill="1" applyBorder="1" applyAlignment="1" applyProtection="1">
      <alignment horizontal="center" vertical="center"/>
    </xf>
    <xf numFmtId="0" fontId="5" fillId="6" borderId="13" xfId="1" applyNumberFormat="1" applyFont="1" applyFill="1" applyBorder="1" applyAlignment="1" applyProtection="1">
      <alignment horizontal="center" vertical="center"/>
    </xf>
    <xf numFmtId="0" fontId="4" fillId="5" borderId="10" xfId="1" applyNumberFormat="1" applyFont="1" applyFill="1" applyBorder="1" applyAlignment="1" applyProtection="1">
      <alignment horizontal="center" vertical="center"/>
      <protection locked="0"/>
    </xf>
    <xf numFmtId="0" fontId="4" fillId="5" borderId="40" xfId="1" applyNumberFormat="1" applyFont="1" applyFill="1" applyBorder="1" applyAlignment="1" applyProtection="1">
      <alignment horizontal="center" vertical="center"/>
      <protection locked="0"/>
    </xf>
    <xf numFmtId="49" fontId="4" fillId="5" borderId="24" xfId="1" applyNumberFormat="1" applyFont="1" applyFill="1" applyBorder="1" applyAlignment="1" applyProtection="1">
      <alignment horizontal="center"/>
      <protection locked="0"/>
    </xf>
    <xf numFmtId="49" fontId="4" fillId="5" borderId="44" xfId="1" applyNumberFormat="1" applyFont="1" applyFill="1" applyBorder="1" applyAlignment="1" applyProtection="1">
      <alignment horizontal="center"/>
      <protection locked="0"/>
    </xf>
    <xf numFmtId="49" fontId="4" fillId="5" borderId="14" xfId="1" applyNumberFormat="1" applyFont="1" applyFill="1" applyBorder="1" applyAlignment="1" applyProtection="1">
      <alignment horizontal="center"/>
      <protection locked="0"/>
    </xf>
    <xf numFmtId="3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7" fillId="0" borderId="12" xfId="1" applyNumberFormat="1" applyFont="1" applyBorder="1" applyAlignment="1" applyProtection="1">
      <alignment horizontal="center" vertical="center"/>
      <protection locked="0"/>
    </xf>
    <xf numFmtId="0" fontId="4" fillId="0" borderId="43" xfId="1" applyNumberFormat="1" applyFont="1" applyBorder="1" applyAlignment="1" applyProtection="1">
      <alignment horizontal="center" vertical="center" wrapText="1"/>
      <protection locked="0"/>
    </xf>
    <xf numFmtId="0" fontId="4" fillId="0" borderId="26" xfId="1" applyNumberFormat="1" applyFont="1" applyBorder="1" applyAlignment="1" applyProtection="1">
      <alignment horizontal="center" vertical="center" wrapText="1"/>
      <protection locked="0"/>
    </xf>
    <xf numFmtId="0" fontId="4" fillId="0" borderId="25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Style 1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3394816</xdr:colOff>
      <xdr:row>1</xdr:row>
      <xdr:rowOff>208013</xdr:rowOff>
    </xdr:from>
    <xdr:to>
      <xdr:col>4</xdr:col>
      <xdr:colOff>445850</xdr:colOff>
      <xdr:row>11</xdr:row>
      <xdr:rowOff>187493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598" y="4443598"/>
          <a:ext cx="749571" cy="2512725"/>
        </a:xfrm>
        <a:prstGeom prst="rect">
          <a:avLst/>
        </a:prstGeom>
      </xdr:spPr>
    </xdr:pic>
    <xdr:clientData/>
  </xdr:twoCellAnchor>
  <xdr:twoCellAnchor editAs="oneCell">
    <xdr:from>
      <xdr:col>3</xdr:col>
      <xdr:colOff>2492102</xdr:colOff>
      <xdr:row>12</xdr:row>
      <xdr:rowOff>54407</xdr:rowOff>
    </xdr:from>
    <xdr:to>
      <xdr:col>4</xdr:col>
      <xdr:colOff>222927</xdr:colOff>
      <xdr:row>18</xdr:row>
      <xdr:rowOff>40534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3884" y="7076561"/>
          <a:ext cx="1429362" cy="1141286"/>
        </a:xfrm>
        <a:prstGeom prst="rect">
          <a:avLst/>
        </a:prstGeom>
      </xdr:spPr>
    </xdr:pic>
    <xdr:clientData/>
  </xdr:twoCellAnchor>
  <xdr:twoCellAnchor editAs="oneCell">
    <xdr:from>
      <xdr:col>4</xdr:col>
      <xdr:colOff>307728</xdr:colOff>
      <xdr:row>12</xdr:row>
      <xdr:rowOff>86332</xdr:rowOff>
    </xdr:from>
    <xdr:to>
      <xdr:col>6</xdr:col>
      <xdr:colOff>304830</xdr:colOff>
      <xdr:row>18</xdr:row>
      <xdr:rowOff>20266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8047" y="7108486"/>
          <a:ext cx="1415719" cy="1089093"/>
        </a:xfrm>
        <a:prstGeom prst="rect">
          <a:avLst/>
        </a:prstGeom>
      </xdr:spPr>
    </xdr:pic>
    <xdr:clientData/>
  </xdr:twoCellAnchor>
  <xdr:twoCellAnchor editAs="oneCell">
    <xdr:from>
      <xdr:col>4</xdr:col>
      <xdr:colOff>517692</xdr:colOff>
      <xdr:row>6</xdr:row>
      <xdr:rowOff>202661</xdr:rowOff>
    </xdr:from>
    <xdr:to>
      <xdr:col>6</xdr:col>
      <xdr:colOff>606396</xdr:colOff>
      <xdr:row>12</xdr:row>
      <xdr:rowOff>20266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38011" y="5704868"/>
          <a:ext cx="1507321" cy="1337552"/>
        </a:xfrm>
        <a:prstGeom prst="rect">
          <a:avLst/>
        </a:prstGeom>
      </xdr:spPr>
    </xdr:pic>
    <xdr:clientData/>
  </xdr:twoCellAnchor>
  <xdr:twoCellAnchor editAs="oneCell">
    <xdr:from>
      <xdr:col>1</xdr:col>
      <xdr:colOff>770786</xdr:colOff>
      <xdr:row>11</xdr:row>
      <xdr:rowOff>144025</xdr:rowOff>
    </xdr:from>
    <xdr:to>
      <xdr:col>3</xdr:col>
      <xdr:colOff>971155</xdr:colOff>
      <xdr:row>17</xdr:row>
      <xdr:rowOff>50664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5148" y="6912855"/>
          <a:ext cx="1527789" cy="1122597"/>
        </a:xfrm>
        <a:prstGeom prst="rect">
          <a:avLst/>
        </a:prstGeom>
      </xdr:spPr>
    </xdr:pic>
    <xdr:clientData/>
  </xdr:twoCellAnchor>
  <xdr:twoCellAnchor editAs="oneCell">
    <xdr:from>
      <xdr:col>5</xdr:col>
      <xdr:colOff>55077</xdr:colOff>
      <xdr:row>18</xdr:row>
      <xdr:rowOff>137134</xdr:rowOff>
    </xdr:from>
    <xdr:to>
      <xdr:col>6</xdr:col>
      <xdr:colOff>395186</xdr:colOff>
      <xdr:row>22</xdr:row>
      <xdr:rowOff>96673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15104" y="8314448"/>
          <a:ext cx="1019018" cy="729646"/>
        </a:xfrm>
        <a:prstGeom prst="rect">
          <a:avLst/>
        </a:prstGeom>
      </xdr:spPr>
    </xdr:pic>
    <xdr:clientData/>
  </xdr:twoCellAnchor>
  <xdr:twoCellAnchor editAs="oneCell">
    <xdr:from>
      <xdr:col>3</xdr:col>
      <xdr:colOff>2456594</xdr:colOff>
      <xdr:row>18</xdr:row>
      <xdr:rowOff>137267</xdr:rowOff>
    </xdr:from>
    <xdr:to>
      <xdr:col>4</xdr:col>
      <xdr:colOff>689043</xdr:colOff>
      <xdr:row>22</xdr:row>
      <xdr:rowOff>130356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78376" y="8314581"/>
          <a:ext cx="1930986" cy="763196"/>
        </a:xfrm>
        <a:prstGeom prst="rect">
          <a:avLst/>
        </a:prstGeom>
      </xdr:spPr>
    </xdr:pic>
    <xdr:clientData/>
  </xdr:twoCellAnchor>
  <xdr:twoCellAnchor editAs="oneCell">
    <xdr:from>
      <xdr:col>4</xdr:col>
      <xdr:colOff>557126</xdr:colOff>
      <xdr:row>3</xdr:row>
      <xdr:rowOff>117542</xdr:rowOff>
    </xdr:from>
    <xdr:to>
      <xdr:col>6</xdr:col>
      <xdr:colOff>1018601</xdr:colOff>
      <xdr:row>5</xdr:row>
      <xdr:rowOff>20265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77445" y="4859776"/>
          <a:ext cx="1880092" cy="409372"/>
        </a:xfrm>
        <a:prstGeom prst="rect">
          <a:avLst/>
        </a:prstGeom>
      </xdr:spPr>
    </xdr:pic>
    <xdr:clientData/>
  </xdr:twoCellAnchor>
  <xdr:twoCellAnchor editAs="oneCell">
    <xdr:from>
      <xdr:col>1</xdr:col>
      <xdr:colOff>685860</xdr:colOff>
      <xdr:row>1</xdr:row>
      <xdr:rowOff>70930</xdr:rowOff>
    </xdr:from>
    <xdr:to>
      <xdr:col>3</xdr:col>
      <xdr:colOff>1143534</xdr:colOff>
      <xdr:row>2</xdr:row>
      <xdr:rowOff>243190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0222" y="4306515"/>
          <a:ext cx="1785094" cy="425585"/>
        </a:xfrm>
        <a:prstGeom prst="rect">
          <a:avLst/>
        </a:prstGeom>
      </xdr:spPr>
    </xdr:pic>
    <xdr:clientData/>
  </xdr:twoCellAnchor>
  <xdr:twoCellAnchor editAs="oneCell">
    <xdr:from>
      <xdr:col>1</xdr:col>
      <xdr:colOff>735655</xdr:colOff>
      <xdr:row>23</xdr:row>
      <xdr:rowOff>77012</xdr:rowOff>
    </xdr:from>
    <xdr:to>
      <xdr:col>3</xdr:col>
      <xdr:colOff>972767</xdr:colOff>
      <xdr:row>27</xdr:row>
      <xdr:rowOff>113167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0017" y="9216959"/>
          <a:ext cx="1564532" cy="8062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249270</xdr:rowOff>
    </xdr:from>
    <xdr:to>
      <xdr:col>1</xdr:col>
      <xdr:colOff>695122</xdr:colOff>
      <xdr:row>19</xdr:row>
      <xdr:rowOff>91624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018100"/>
          <a:ext cx="1789484" cy="1443365"/>
        </a:xfrm>
        <a:prstGeom prst="rect">
          <a:avLst/>
        </a:prstGeom>
      </xdr:spPr>
    </xdr:pic>
    <xdr:clientData/>
  </xdr:twoCellAnchor>
  <xdr:twoCellAnchor editAs="oneCell">
    <xdr:from>
      <xdr:col>0</xdr:col>
      <xdr:colOff>964659</xdr:colOff>
      <xdr:row>1</xdr:row>
      <xdr:rowOff>202659</xdr:rowOff>
    </xdr:from>
    <xdr:to>
      <xdr:col>1</xdr:col>
      <xdr:colOff>699932</xdr:colOff>
      <xdr:row>11</xdr:row>
      <xdr:rowOff>10132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4659" y="4438244"/>
          <a:ext cx="829635" cy="2340718"/>
        </a:xfrm>
        <a:prstGeom prst="rect">
          <a:avLst/>
        </a:prstGeom>
      </xdr:spPr>
    </xdr:pic>
    <xdr:clientData/>
  </xdr:twoCellAnchor>
  <xdr:twoCellAnchor editAs="oneCell">
    <xdr:from>
      <xdr:col>1</xdr:col>
      <xdr:colOff>788346</xdr:colOff>
      <xdr:row>17</xdr:row>
      <xdr:rowOff>111463</xdr:rowOff>
    </xdr:from>
    <xdr:to>
      <xdr:col>3</xdr:col>
      <xdr:colOff>962633</xdr:colOff>
      <xdr:row>23</xdr:row>
      <xdr:rowOff>38223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2708" y="8096250"/>
          <a:ext cx="1501707" cy="1081919"/>
        </a:xfrm>
        <a:prstGeom prst="rect">
          <a:avLst/>
        </a:prstGeom>
      </xdr:spPr>
    </xdr:pic>
    <xdr:clientData/>
  </xdr:twoCellAnchor>
  <xdr:twoCellAnchor editAs="oneCell">
    <xdr:from>
      <xdr:col>0</xdr:col>
      <xdr:colOff>214820</xdr:colOff>
      <xdr:row>1</xdr:row>
      <xdr:rowOff>247198</xdr:rowOff>
    </xdr:from>
    <xdr:to>
      <xdr:col>0</xdr:col>
      <xdr:colOff>930703</xdr:colOff>
      <xdr:row>10</xdr:row>
      <xdr:rowOff>242555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4820" y="4482783"/>
          <a:ext cx="715883" cy="2275278"/>
        </a:xfrm>
        <a:prstGeom prst="rect">
          <a:avLst/>
        </a:prstGeom>
      </xdr:spPr>
    </xdr:pic>
    <xdr:clientData/>
  </xdr:twoCellAnchor>
  <xdr:twoCellAnchor editAs="oneCell">
    <xdr:from>
      <xdr:col>3</xdr:col>
      <xdr:colOff>2340718</xdr:colOff>
      <xdr:row>2</xdr:row>
      <xdr:rowOff>25803</xdr:rowOff>
    </xdr:from>
    <xdr:to>
      <xdr:col>3</xdr:col>
      <xdr:colOff>3384414</xdr:colOff>
      <xdr:row>11</xdr:row>
      <xdr:rowOff>192797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500" y="4514713"/>
          <a:ext cx="1043696" cy="2446914"/>
        </a:xfrm>
        <a:prstGeom prst="rect">
          <a:avLst/>
        </a:prstGeom>
      </xdr:spPr>
    </xdr:pic>
    <xdr:clientData/>
  </xdr:twoCellAnchor>
  <xdr:twoCellAnchor editAs="oneCell">
    <xdr:from>
      <xdr:col>6</xdr:col>
      <xdr:colOff>390997</xdr:colOff>
      <xdr:row>10</xdr:row>
      <xdr:rowOff>167667</xdr:rowOff>
    </xdr:from>
    <xdr:to>
      <xdr:col>7</xdr:col>
      <xdr:colOff>263457</xdr:colOff>
      <xdr:row>18</xdr:row>
      <xdr:rowOff>163177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29933" y="6683172"/>
          <a:ext cx="1068152" cy="1657318"/>
        </a:xfrm>
        <a:prstGeom prst="rect">
          <a:avLst/>
        </a:prstGeom>
      </xdr:spPr>
    </xdr:pic>
    <xdr:clientData/>
  </xdr:twoCellAnchor>
  <xdr:twoCellAnchor editAs="oneCell">
    <xdr:from>
      <xdr:col>1</xdr:col>
      <xdr:colOff>784292</xdr:colOff>
      <xdr:row>5</xdr:row>
      <xdr:rowOff>121593</xdr:rowOff>
    </xdr:from>
    <xdr:to>
      <xdr:col>3</xdr:col>
      <xdr:colOff>715545</xdr:colOff>
      <xdr:row>12</xdr:row>
      <xdr:rowOff>141860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78654" y="5370476"/>
          <a:ext cx="1258673" cy="1793539"/>
        </a:xfrm>
        <a:prstGeom prst="rect">
          <a:avLst/>
        </a:prstGeom>
      </xdr:spPr>
    </xdr:pic>
    <xdr:clientData/>
  </xdr:twoCellAnchor>
  <xdr:twoCellAnchor editAs="oneCell">
    <xdr:from>
      <xdr:col>1</xdr:col>
      <xdr:colOff>709310</xdr:colOff>
      <xdr:row>2</xdr:row>
      <xdr:rowOff>182394</xdr:rowOff>
    </xdr:from>
    <xdr:to>
      <xdr:col>3</xdr:col>
      <xdr:colOff>1134894</xdr:colOff>
      <xdr:row>4</xdr:row>
      <xdr:rowOff>173051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3672" y="4671304"/>
          <a:ext cx="1753004" cy="497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zoomScale="94" zoomScaleNormal="94" workbookViewId="0">
      <selection activeCell="L51" sqref="L51"/>
    </sheetView>
  </sheetViews>
  <sheetFormatPr defaultColWidth="11.42578125" defaultRowHeight="15"/>
  <cols>
    <col min="1" max="1" width="16.42578125" style="36" customWidth="1"/>
    <col min="2" max="2" width="12" style="36" customWidth="1"/>
    <col min="3" max="3" width="7.85546875" style="36" customWidth="1"/>
    <col min="4" max="4" width="55.42578125" style="36" customWidth="1"/>
    <col min="5" max="5" width="11.140625" style="36" customWidth="1"/>
    <col min="6" max="6" width="10.140625" style="36" customWidth="1"/>
    <col min="7" max="7" width="18" style="36" bestFit="1" customWidth="1"/>
    <col min="8" max="8" width="11.7109375" style="36" customWidth="1"/>
    <col min="9" max="9" width="9.5703125" style="36" customWidth="1"/>
    <col min="10" max="10" width="13.28515625" style="36" customWidth="1"/>
    <col min="11" max="11" width="14.28515625" style="36" customWidth="1"/>
    <col min="12" max="12" width="12" style="36" customWidth="1"/>
    <col min="13" max="13" width="22.42578125" style="36" customWidth="1"/>
    <col min="14" max="16384" width="11.42578125" style="36"/>
  </cols>
  <sheetData>
    <row r="1" spans="1:14" ht="20.25" customHeight="1" thickBot="1">
      <c r="A1" s="32" t="s">
        <v>68</v>
      </c>
      <c r="B1" s="69" t="s">
        <v>68</v>
      </c>
      <c r="C1" s="70"/>
      <c r="D1" s="71"/>
      <c r="E1" s="29" t="s">
        <v>68</v>
      </c>
      <c r="F1" s="39"/>
      <c r="G1" s="39"/>
      <c r="H1" s="29" t="s">
        <v>68</v>
      </c>
      <c r="I1" s="29" t="s">
        <v>68</v>
      </c>
      <c r="J1" s="29" t="s">
        <v>68</v>
      </c>
      <c r="K1" s="33" t="s">
        <v>68</v>
      </c>
      <c r="L1" s="35"/>
    </row>
    <row r="2" spans="1:14" ht="20.25" customHeight="1" thickBot="1">
      <c r="A2" s="31" t="s">
        <v>68</v>
      </c>
      <c r="B2" s="72" t="s">
        <v>68</v>
      </c>
      <c r="C2" s="73"/>
      <c r="D2" s="74"/>
      <c r="E2" s="37" t="s">
        <v>68</v>
      </c>
      <c r="F2" s="38"/>
      <c r="G2" s="38"/>
      <c r="H2" s="37" t="s">
        <v>68</v>
      </c>
      <c r="I2" s="37" t="s">
        <v>68</v>
      </c>
      <c r="J2" s="37" t="s">
        <v>68</v>
      </c>
      <c r="K2" s="30" t="s">
        <v>68</v>
      </c>
      <c r="L2" s="34"/>
      <c r="M2" s="63"/>
    </row>
    <row r="3" spans="1:14" ht="20.25" customHeight="1" thickBot="1">
      <c r="A3" s="32" t="s">
        <v>68</v>
      </c>
      <c r="B3" s="69" t="s">
        <v>68</v>
      </c>
      <c r="C3" s="70"/>
      <c r="D3" s="71"/>
      <c r="E3" s="29" t="s">
        <v>68</v>
      </c>
      <c r="F3" s="39"/>
      <c r="G3" s="39"/>
      <c r="H3" s="29" t="s">
        <v>68</v>
      </c>
      <c r="I3" s="29" t="s">
        <v>68</v>
      </c>
      <c r="L3" s="35"/>
      <c r="M3" s="64"/>
      <c r="N3" s="65"/>
    </row>
    <row r="4" spans="1:14" ht="20.25" customHeight="1" thickBot="1">
      <c r="A4" s="31" t="s">
        <v>68</v>
      </c>
      <c r="B4" s="72" t="s">
        <v>68</v>
      </c>
      <c r="C4" s="73"/>
      <c r="D4" s="74"/>
      <c r="E4" s="37" t="s">
        <v>68</v>
      </c>
      <c r="F4" s="38"/>
      <c r="G4" s="38"/>
      <c r="H4" s="37" t="s">
        <v>68</v>
      </c>
      <c r="I4" s="37" t="s">
        <v>68</v>
      </c>
      <c r="J4" s="37" t="s">
        <v>68</v>
      </c>
      <c r="K4" s="30" t="s">
        <v>68</v>
      </c>
      <c r="L4" s="34"/>
    </row>
    <row r="5" spans="1:14" ht="20.25" customHeight="1" thickBot="1">
      <c r="A5" s="32" t="s">
        <v>68</v>
      </c>
      <c r="B5" s="69" t="s">
        <v>68</v>
      </c>
      <c r="C5" s="70"/>
      <c r="D5" s="71"/>
      <c r="E5" s="29" t="s">
        <v>68</v>
      </c>
      <c r="F5" s="39"/>
      <c r="G5" s="39"/>
      <c r="H5" s="29" t="s">
        <v>68</v>
      </c>
      <c r="I5" s="29" t="s">
        <v>68</v>
      </c>
      <c r="J5" s="29" t="s">
        <v>68</v>
      </c>
      <c r="K5" s="33" t="s">
        <v>68</v>
      </c>
      <c r="L5" s="35"/>
    </row>
    <row r="6" spans="1:14" ht="20.25" customHeight="1" thickBot="1">
      <c r="A6" s="31" t="s">
        <v>68</v>
      </c>
      <c r="B6" s="72" t="s">
        <v>68</v>
      </c>
      <c r="C6" s="73"/>
      <c r="D6" s="74"/>
      <c r="E6" s="37" t="s">
        <v>68</v>
      </c>
      <c r="F6" s="38"/>
      <c r="G6" s="38"/>
      <c r="H6" s="37" t="s">
        <v>68</v>
      </c>
      <c r="I6" s="37" t="s">
        <v>68</v>
      </c>
      <c r="J6" s="37" t="s">
        <v>68</v>
      </c>
      <c r="K6" s="30" t="s">
        <v>68</v>
      </c>
      <c r="L6" s="34"/>
    </row>
    <row r="7" spans="1:14" ht="20.25" customHeight="1" thickBot="1">
      <c r="A7" s="32" t="s">
        <v>68</v>
      </c>
      <c r="B7" s="69" t="s">
        <v>68</v>
      </c>
      <c r="C7" s="70"/>
      <c r="D7" s="71"/>
      <c r="E7" s="29" t="s">
        <v>68</v>
      </c>
      <c r="F7" s="39"/>
      <c r="G7" s="39"/>
      <c r="H7" s="29" t="s">
        <v>68</v>
      </c>
      <c r="I7" s="29" t="s">
        <v>68</v>
      </c>
      <c r="J7" s="29" t="s">
        <v>68</v>
      </c>
      <c r="K7" s="33" t="s">
        <v>68</v>
      </c>
      <c r="L7" s="35"/>
    </row>
    <row r="8" spans="1:14" ht="20.25" customHeight="1" thickBot="1">
      <c r="A8" s="31" t="s">
        <v>68</v>
      </c>
      <c r="B8" s="72" t="s">
        <v>68</v>
      </c>
      <c r="C8" s="73"/>
      <c r="D8" s="74"/>
      <c r="E8" s="37" t="s">
        <v>68</v>
      </c>
      <c r="F8" s="38"/>
      <c r="G8" s="38"/>
      <c r="H8" s="37" t="s">
        <v>68</v>
      </c>
      <c r="I8" s="37" t="s">
        <v>68</v>
      </c>
      <c r="J8" s="37" t="s">
        <v>68</v>
      </c>
      <c r="K8" s="30" t="s">
        <v>68</v>
      </c>
      <c r="L8" s="34"/>
    </row>
    <row r="9" spans="1:14" ht="20.25" customHeight="1" thickBot="1">
      <c r="A9" s="32" t="s">
        <v>68</v>
      </c>
      <c r="B9" s="69" t="s">
        <v>68</v>
      </c>
      <c r="C9" s="70"/>
      <c r="D9" s="71"/>
      <c r="E9" s="29" t="s">
        <v>68</v>
      </c>
      <c r="F9" s="39"/>
      <c r="G9" s="39"/>
      <c r="H9" s="29" t="s">
        <v>68</v>
      </c>
      <c r="I9" s="29" t="s">
        <v>68</v>
      </c>
      <c r="J9" s="29" t="s">
        <v>68</v>
      </c>
      <c r="K9" s="33" t="s">
        <v>68</v>
      </c>
      <c r="L9" s="35"/>
    </row>
    <row r="10" spans="1:14" ht="20.25" customHeight="1" thickBot="1">
      <c r="A10" s="31" t="s">
        <v>68</v>
      </c>
      <c r="B10" s="72" t="s">
        <v>68</v>
      </c>
      <c r="C10" s="73"/>
      <c r="D10" s="74"/>
      <c r="E10" s="37" t="s">
        <v>68</v>
      </c>
      <c r="F10" s="38"/>
      <c r="G10" s="38"/>
      <c r="H10" s="37" t="s">
        <v>68</v>
      </c>
      <c r="I10" s="37" t="s">
        <v>68</v>
      </c>
      <c r="J10" s="37" t="s">
        <v>68</v>
      </c>
      <c r="K10" s="30" t="s">
        <v>68</v>
      </c>
      <c r="L10" s="34"/>
    </row>
    <row r="11" spans="1:14" ht="20.25" customHeight="1">
      <c r="A11" s="40" t="s">
        <v>68</v>
      </c>
      <c r="B11" s="75" t="s">
        <v>68</v>
      </c>
      <c r="C11" s="76"/>
      <c r="D11" s="77"/>
      <c r="E11" s="41" t="s">
        <v>68</v>
      </c>
      <c r="F11" s="42"/>
      <c r="G11" s="42"/>
      <c r="H11" s="41" t="s">
        <v>68</v>
      </c>
      <c r="I11" s="41" t="s">
        <v>68</v>
      </c>
      <c r="J11" s="41" t="s">
        <v>68</v>
      </c>
      <c r="K11" s="43" t="s">
        <v>68</v>
      </c>
      <c r="L11" s="44"/>
    </row>
    <row r="12" spans="1:14" ht="20.25" customHeight="1" thickBot="1">
      <c r="A12" s="45" t="s">
        <v>68</v>
      </c>
      <c r="B12" s="66" t="s">
        <v>68</v>
      </c>
      <c r="C12" s="67"/>
      <c r="D12" s="68"/>
      <c r="E12" s="46" t="s">
        <v>68</v>
      </c>
      <c r="F12" s="47"/>
      <c r="G12" s="47"/>
      <c r="H12" s="46" t="s">
        <v>68</v>
      </c>
      <c r="I12" s="46" t="s">
        <v>68</v>
      </c>
      <c r="J12" s="46" t="s">
        <v>68</v>
      </c>
      <c r="K12" s="48" t="s">
        <v>68</v>
      </c>
      <c r="L12" s="49"/>
    </row>
    <row r="50" spans="7:11" ht="23.25">
      <c r="K50" s="62"/>
    </row>
    <row r="53" spans="7:11" ht="33">
      <c r="G53" s="61"/>
    </row>
  </sheetData>
  <sheetProtection formatCells="0" formatColumns="0" formatRows="0"/>
  <mergeCells count="12">
    <mergeCell ref="B7:D7"/>
    <mergeCell ref="B8:D8"/>
    <mergeCell ref="B3:D3"/>
    <mergeCell ref="B4:D4"/>
    <mergeCell ref="B5:D5"/>
    <mergeCell ref="B6:D6"/>
    <mergeCell ref="B1:D1"/>
    <mergeCell ref="B2:D2"/>
    <mergeCell ref="B12:D12"/>
    <mergeCell ref="B9:D9"/>
    <mergeCell ref="B10:D10"/>
    <mergeCell ref="B11:D11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6" sqref="I6:K6"/>
    </sheetView>
  </sheetViews>
  <sheetFormatPr defaultColWidth="11.5703125" defaultRowHeight="15"/>
  <cols>
    <col min="1" max="1" width="21.28515625" customWidth="1"/>
    <col min="2" max="2" width="25.5703125" customWidth="1"/>
    <col min="3" max="3" width="9.5703125" customWidth="1"/>
    <col min="4" max="4" width="7.7109375" customWidth="1"/>
    <col min="5" max="5" width="16.28515625" customWidth="1"/>
    <col min="6" max="6" width="9.5703125" customWidth="1"/>
    <col min="7" max="7" width="7.7109375" customWidth="1"/>
    <col min="8" max="8" width="16.28515625" customWidth="1"/>
    <col min="9" max="9" width="9.5703125" customWidth="1"/>
    <col min="10" max="10" width="7.7109375" customWidth="1"/>
    <col min="11" max="11" width="16.28515625" customWidth="1"/>
    <col min="12" max="12" width="9.5703125" customWidth="1"/>
    <col min="13" max="13" width="7.7109375" customWidth="1"/>
    <col min="14" max="14" width="16.28515625" customWidth="1"/>
    <col min="15" max="15" width="9.5703125" customWidth="1"/>
    <col min="16" max="16" width="7.7109375" customWidth="1"/>
    <col min="17" max="17" width="16.28515625" customWidth="1"/>
    <col min="18" max="18" width="9.5703125" customWidth="1"/>
    <col min="19" max="19" width="7.7109375" customWidth="1"/>
    <col min="20" max="20" width="16.28515625" customWidth="1"/>
    <col min="21" max="21" width="9.5703125" customWidth="1"/>
    <col min="22" max="22" width="7.7109375" customWidth="1"/>
    <col min="23" max="23" width="16.28515625" customWidth="1"/>
    <col min="24" max="24" width="9.5703125" customWidth="1"/>
    <col min="25" max="25" width="7.7109375" customWidth="1"/>
    <col min="26" max="26" width="16.28515625" customWidth="1"/>
    <col min="27" max="27" width="9.5703125" customWidth="1"/>
    <col min="28" max="28" width="7.7109375" customWidth="1"/>
    <col min="29" max="29" width="16.28515625" customWidth="1"/>
    <col min="30" max="30" width="9.5703125" customWidth="1"/>
    <col min="31" max="31" width="7.7109375" customWidth="1"/>
    <col min="32" max="32" width="16.28515625" customWidth="1"/>
    <col min="33" max="33" width="9.5703125" customWidth="1"/>
    <col min="34" max="34" width="7.7109375" customWidth="1"/>
    <col min="35" max="35" width="16.28515625" customWidth="1"/>
    <col min="36" max="36" width="9.5703125" customWidth="1"/>
    <col min="37" max="37" width="7.7109375" customWidth="1"/>
    <col min="38" max="38" width="16.28515625" customWidth="1"/>
    <col min="39" max="39" width="9.5703125" customWidth="1"/>
    <col min="40" max="40" width="7.7109375" customWidth="1"/>
    <col min="41" max="41" width="16.28515625" customWidth="1"/>
    <col min="42" max="42" width="9.5703125" customWidth="1"/>
    <col min="43" max="43" width="7.7109375" customWidth="1"/>
    <col min="44" max="44" width="16.28515625" customWidth="1"/>
    <col min="45" max="45" width="9.5703125" customWidth="1"/>
    <col min="46" max="46" width="7.7109375" customWidth="1"/>
    <col min="47" max="47" width="16.28515625" customWidth="1"/>
  </cols>
  <sheetData>
    <row r="1" spans="1:47" ht="18.75" customHeight="1" thickBot="1">
      <c r="A1" s="6" t="s">
        <v>0</v>
      </c>
      <c r="B1" s="53" t="s">
        <v>15</v>
      </c>
      <c r="C1" s="84" t="s">
        <v>2</v>
      </c>
      <c r="D1" s="85"/>
      <c r="E1" s="86"/>
      <c r="F1" s="84" t="s">
        <v>3</v>
      </c>
      <c r="G1" s="85"/>
      <c r="H1" s="86"/>
      <c r="I1" s="84" t="s">
        <v>4</v>
      </c>
      <c r="J1" s="85"/>
      <c r="K1" s="86"/>
      <c r="L1" s="84" t="s">
        <v>5</v>
      </c>
      <c r="M1" s="85"/>
      <c r="N1" s="86"/>
      <c r="O1" s="84" t="s">
        <v>17</v>
      </c>
      <c r="P1" s="85"/>
      <c r="Q1" s="86"/>
      <c r="R1" s="84" t="s">
        <v>18</v>
      </c>
      <c r="S1" s="85"/>
      <c r="T1" s="86"/>
      <c r="U1" s="84" t="s">
        <v>29</v>
      </c>
      <c r="V1" s="85"/>
      <c r="W1" s="86"/>
      <c r="X1" s="84" t="s">
        <v>30</v>
      </c>
      <c r="Y1" s="85"/>
      <c r="Z1" s="86"/>
      <c r="AA1" s="84" t="s">
        <v>31</v>
      </c>
      <c r="AB1" s="85"/>
      <c r="AC1" s="86"/>
      <c r="AD1" s="84" t="s">
        <v>32</v>
      </c>
      <c r="AE1" s="85"/>
      <c r="AF1" s="86"/>
      <c r="AG1" s="84" t="s">
        <v>33</v>
      </c>
      <c r="AH1" s="85"/>
      <c r="AI1" s="86"/>
      <c r="AJ1" s="84" t="s">
        <v>34</v>
      </c>
      <c r="AK1" s="85"/>
      <c r="AL1" s="86"/>
      <c r="AM1" s="84" t="s">
        <v>35</v>
      </c>
      <c r="AN1" s="85"/>
      <c r="AO1" s="86"/>
      <c r="AP1" s="84" t="s">
        <v>36</v>
      </c>
      <c r="AQ1" s="85"/>
      <c r="AR1" s="86"/>
      <c r="AS1" s="84" t="s">
        <v>37</v>
      </c>
      <c r="AT1" s="85"/>
      <c r="AU1" s="86"/>
    </row>
    <row r="2" spans="1:47" ht="18.75" customHeight="1">
      <c r="A2" s="7" t="s">
        <v>1</v>
      </c>
      <c r="B2" s="18">
        <v>251293</v>
      </c>
      <c r="C2" s="52" t="s">
        <v>20</v>
      </c>
      <c r="D2" s="87">
        <f>IF(C9="","",IF(C17&gt;0,(C10*C11*C16)+(ROUNDUP(E10,0)*(E11-1)*C16)+C17,((C10*C11)*C16)+(ROUNDUP(E10,0)*E11*C16)))</f>
        <v>444</v>
      </c>
      <c r="E2" s="88"/>
      <c r="F2" s="52" t="s">
        <v>20</v>
      </c>
      <c r="G2" s="87">
        <f>IF(F9="","",IF(F17&gt;0,(F10*F11*F16)+(ROUNDUP(H10,0)*(H11-1)*F16)+F17,((F10*F11)*F16)+(ROUNDUP(H10,0)*H11*F16)))</f>
        <v>2142</v>
      </c>
      <c r="H2" s="88"/>
      <c r="I2" s="52" t="s">
        <v>20</v>
      </c>
      <c r="J2" s="87">
        <f>IF(I9="","",IF(I17&gt;0,(I10*I11*I16)+(ROUNDUP(K10,0)*(K11-1)*I16)+I17,((I10*I11)*I16)+(ROUNDUP(K10,0)*K11*I16)))</f>
        <v>2250</v>
      </c>
      <c r="K2" s="88"/>
      <c r="L2" s="52" t="s">
        <v>20</v>
      </c>
      <c r="M2" s="87" t="str">
        <f>IF(L9="","",IF(L17&gt;0,(L10*L11*L16)+(ROUNDUP(N10,0)*(N11-1)*L16)+L17,((L10*L11)*L16)+(ROUNDUP(N10,0)*N11*L16)))</f>
        <v/>
      </c>
      <c r="N2" s="88"/>
      <c r="O2" s="52" t="s">
        <v>20</v>
      </c>
      <c r="P2" s="87" t="str">
        <f>IF(O9="","",IF(O17&gt;0,(O10*O11*O16)+(ROUNDUP(Q10,0)*(Q11-1)*O16)+O17,((O10*O11)*O16)+(ROUNDUP(Q10,0)*Q11*O16)))</f>
        <v/>
      </c>
      <c r="Q2" s="88"/>
      <c r="R2" s="52" t="s">
        <v>20</v>
      </c>
      <c r="S2" s="87" t="str">
        <f>IF(R9="","",IF(R17&gt;0,(R10*R11*R16)+(ROUNDUP(T10,0)*(T11-1)*R16)+R17,((R10*R11)*R16)+(ROUNDUP(T10,0)*T11*R16)))</f>
        <v/>
      </c>
      <c r="T2" s="88"/>
      <c r="U2" s="52" t="s">
        <v>20</v>
      </c>
      <c r="V2" s="87" t="str">
        <f>IF(U9="","",IF(U17&gt;0,(U10*U11*U16)+(ROUNDUP(W10,0)*(W11-1)*U16)+U17,((U10*U11)*U16)+(ROUNDUP(W10,0)*W11*U16)))</f>
        <v/>
      </c>
      <c r="W2" s="88"/>
      <c r="X2" s="52" t="s">
        <v>20</v>
      </c>
      <c r="Y2" s="87" t="str">
        <f>IF(X9="","",IF(X17&gt;0,(X10*X11*X16)+(ROUNDUP(Z10,0)*(Z11-1)*X16)+X17,((X10*X11)*X16)+(ROUNDUP(Z10,0)*Z11*X16)))</f>
        <v/>
      </c>
      <c r="Z2" s="88"/>
      <c r="AA2" s="52" t="s">
        <v>20</v>
      </c>
      <c r="AB2" s="87" t="str">
        <f>IF(AA9="","",IF(AA17&gt;0,(AA10*AA11*AA16)+(ROUNDUP(AC10,0)*(AC11-1)*AA16)+AA17,((AA10*AA11)*AA16)+(ROUNDUP(AC10,0)*AC11*AA16)))</f>
        <v/>
      </c>
      <c r="AC2" s="88"/>
      <c r="AD2" s="52" t="s">
        <v>20</v>
      </c>
      <c r="AE2" s="87" t="str">
        <f>IF(AD9="","",IF(AD17&gt;0,(AD10*AD11*AD16)+(ROUNDUP(AF10,0)*(AF11-1)*AD16)+AD17,((AD10*AD11)*AD16)+(ROUNDUP(AF10,0)*AF11*AD16)))</f>
        <v/>
      </c>
      <c r="AF2" s="88"/>
      <c r="AG2" s="52" t="s">
        <v>20</v>
      </c>
      <c r="AH2" s="87" t="str">
        <f>IF(AG9="","",IF(AG17&gt;0,(AG10*AG11*AG16)+(ROUNDUP(AI10,0)*(AI11-1)*AG16)+AG17,((AG10*AG11)*AG16)+(ROUNDUP(AI10,0)*AI11*AG16)))</f>
        <v/>
      </c>
      <c r="AI2" s="88"/>
      <c r="AJ2" s="52" t="s">
        <v>20</v>
      </c>
      <c r="AK2" s="87" t="str">
        <f>IF(AJ9="","",IF(AJ17&gt;0,(AJ10*AJ11*AJ16)+(ROUNDUP(AL10,0)*(AL11-1)*AJ16)+AJ17,((AJ10*AJ11)*AJ16)+(ROUNDUP(AL10,0)*AL11*AJ16)))</f>
        <v/>
      </c>
      <c r="AL2" s="88"/>
      <c r="AM2" s="52" t="s">
        <v>20</v>
      </c>
      <c r="AN2" s="87" t="str">
        <f>IF(AM9="","",IF(AM17&gt;0,(AM10*AM11*AM16)+(ROUNDUP(AO10,0)*(AO11-1)*AM16)+AM17,((AM10*AM11)*AM16)+(ROUNDUP(AO10,0)*AO11*AM16)))</f>
        <v/>
      </c>
      <c r="AO2" s="88"/>
      <c r="AP2" s="52" t="s">
        <v>20</v>
      </c>
      <c r="AQ2" s="87" t="str">
        <f>IF(AP9="","",IF(AP17&gt;0,(AP10*AP11*AP16)+(ROUNDUP(AR10,0)*(AR11-1)*AP16)+AP17,((AP10*AP11)*AP16)+(ROUNDUP(AR10,0)*AR11*AP16)))</f>
        <v/>
      </c>
      <c r="AR2" s="88"/>
      <c r="AS2" s="52" t="s">
        <v>20</v>
      </c>
      <c r="AT2" s="87" t="str">
        <f>IF(AS9="","",IF(AS17&gt;0,(AS10*AS11*AS16)+(ROUNDUP(AU10,0)*(AU11-1)*AS16)+AS17,((AS10*AS11)*AS16)+(ROUNDUP(AU10,0)*AU11*AS16)))</f>
        <v/>
      </c>
      <c r="AU2" s="88"/>
    </row>
    <row r="3" spans="1:47" ht="18.75" customHeight="1">
      <c r="A3" s="7" t="s">
        <v>6</v>
      </c>
      <c r="B3" s="18" t="s">
        <v>50</v>
      </c>
      <c r="C3" s="14" t="s">
        <v>7</v>
      </c>
      <c r="D3" s="89"/>
      <c r="E3" s="90"/>
      <c r="F3" s="14" t="s">
        <v>7</v>
      </c>
      <c r="G3" s="89"/>
      <c r="H3" s="90"/>
      <c r="I3" s="14" t="s">
        <v>7</v>
      </c>
      <c r="J3" s="89"/>
      <c r="K3" s="90"/>
      <c r="L3" s="14" t="s">
        <v>7</v>
      </c>
      <c r="M3" s="89"/>
      <c r="N3" s="90"/>
      <c r="O3" s="14" t="s">
        <v>7</v>
      </c>
      <c r="P3" s="89"/>
      <c r="Q3" s="90"/>
      <c r="R3" s="14" t="s">
        <v>7</v>
      </c>
      <c r="S3" s="89"/>
      <c r="T3" s="90"/>
      <c r="U3" s="14" t="s">
        <v>7</v>
      </c>
      <c r="V3" s="89"/>
      <c r="W3" s="90"/>
      <c r="X3" s="14" t="s">
        <v>7</v>
      </c>
      <c r="Y3" s="89"/>
      <c r="Z3" s="90"/>
      <c r="AA3" s="14" t="s">
        <v>7</v>
      </c>
      <c r="AB3" s="89"/>
      <c r="AC3" s="90"/>
      <c r="AD3" s="14" t="s">
        <v>7</v>
      </c>
      <c r="AE3" s="89"/>
      <c r="AF3" s="90"/>
      <c r="AG3" s="14" t="s">
        <v>7</v>
      </c>
      <c r="AH3" s="89"/>
      <c r="AI3" s="90"/>
      <c r="AJ3" s="14" t="s">
        <v>7</v>
      </c>
      <c r="AK3" s="89"/>
      <c r="AL3" s="90"/>
      <c r="AM3" s="14" t="s">
        <v>7</v>
      </c>
      <c r="AN3" s="89"/>
      <c r="AO3" s="90"/>
      <c r="AP3" s="14" t="s">
        <v>7</v>
      </c>
      <c r="AQ3" s="89"/>
      <c r="AR3" s="90"/>
      <c r="AS3" s="14" t="s">
        <v>7</v>
      </c>
      <c r="AT3" s="89"/>
      <c r="AU3" s="90"/>
    </row>
    <row r="4" spans="1:47" ht="18.75" customHeight="1">
      <c r="A4" s="7" t="s">
        <v>8</v>
      </c>
      <c r="B4" s="18">
        <v>7</v>
      </c>
      <c r="C4" s="100" t="s">
        <v>47</v>
      </c>
      <c r="D4" s="101"/>
      <c r="E4" s="102"/>
      <c r="F4" s="100" t="s">
        <v>47</v>
      </c>
      <c r="G4" s="101"/>
      <c r="H4" s="102"/>
      <c r="I4" s="100" t="s">
        <v>47</v>
      </c>
      <c r="J4" s="101"/>
      <c r="K4" s="102"/>
      <c r="L4" s="100" t="s">
        <v>47</v>
      </c>
      <c r="M4" s="101"/>
      <c r="N4" s="102"/>
      <c r="O4" s="100" t="s">
        <v>47</v>
      </c>
      <c r="P4" s="101"/>
      <c r="Q4" s="102"/>
      <c r="R4" s="100" t="s">
        <v>47</v>
      </c>
      <c r="S4" s="101"/>
      <c r="T4" s="102"/>
      <c r="U4" s="100" t="s">
        <v>47</v>
      </c>
      <c r="V4" s="101"/>
      <c r="W4" s="102"/>
      <c r="X4" s="100" t="s">
        <v>47</v>
      </c>
      <c r="Y4" s="101"/>
      <c r="Z4" s="102"/>
      <c r="AA4" s="100" t="s">
        <v>47</v>
      </c>
      <c r="AB4" s="101"/>
      <c r="AC4" s="102"/>
      <c r="AD4" s="100" t="s">
        <v>47</v>
      </c>
      <c r="AE4" s="101"/>
      <c r="AF4" s="102"/>
      <c r="AG4" s="100" t="s">
        <v>47</v>
      </c>
      <c r="AH4" s="101"/>
      <c r="AI4" s="102"/>
      <c r="AJ4" s="100" t="s">
        <v>47</v>
      </c>
      <c r="AK4" s="101"/>
      <c r="AL4" s="102"/>
      <c r="AM4" s="100" t="s">
        <v>47</v>
      </c>
      <c r="AN4" s="101"/>
      <c r="AO4" s="102"/>
      <c r="AP4" s="100" t="s">
        <v>47</v>
      </c>
      <c r="AQ4" s="101"/>
      <c r="AR4" s="102"/>
      <c r="AS4" s="100" t="s">
        <v>47</v>
      </c>
      <c r="AT4" s="101"/>
      <c r="AU4" s="102"/>
    </row>
    <row r="5" spans="1:47" ht="18.75" customHeight="1" thickBot="1">
      <c r="A5" s="7" t="s">
        <v>49</v>
      </c>
      <c r="B5" s="60" t="s">
        <v>16</v>
      </c>
      <c r="C5" s="120" t="s">
        <v>60</v>
      </c>
      <c r="D5" s="121"/>
      <c r="E5" s="122"/>
      <c r="F5" s="120">
        <v>1000975900</v>
      </c>
      <c r="G5" s="121"/>
      <c r="H5" s="122"/>
      <c r="I5" s="120">
        <v>1000975899</v>
      </c>
      <c r="J5" s="121"/>
      <c r="K5" s="122"/>
      <c r="L5" s="120"/>
      <c r="M5" s="121"/>
      <c r="N5" s="122"/>
      <c r="O5" s="126"/>
      <c r="P5" s="121"/>
      <c r="Q5" s="122"/>
      <c r="R5" s="126"/>
      <c r="S5" s="121"/>
      <c r="T5" s="122"/>
      <c r="U5" s="126"/>
      <c r="V5" s="121"/>
      <c r="W5" s="122"/>
      <c r="X5" s="126"/>
      <c r="Y5" s="121"/>
      <c r="Z5" s="122"/>
      <c r="AA5" s="126"/>
      <c r="AB5" s="121"/>
      <c r="AC5" s="122"/>
      <c r="AD5" s="126"/>
      <c r="AE5" s="121"/>
      <c r="AF5" s="122"/>
      <c r="AG5" s="126"/>
      <c r="AH5" s="121"/>
      <c r="AI5" s="122"/>
      <c r="AJ5" s="126"/>
      <c r="AK5" s="121"/>
      <c r="AL5" s="122"/>
      <c r="AM5" s="126"/>
      <c r="AN5" s="121"/>
      <c r="AO5" s="122"/>
      <c r="AP5" s="126"/>
      <c r="AQ5" s="121"/>
      <c r="AR5" s="122"/>
      <c r="AS5" s="126"/>
      <c r="AT5" s="121"/>
      <c r="AU5" s="122"/>
    </row>
    <row r="6" spans="1:47" ht="27" customHeight="1" thickBot="1">
      <c r="A6" s="10"/>
      <c r="B6" s="59" t="s">
        <v>48</v>
      </c>
      <c r="C6" s="123" t="s">
        <v>59</v>
      </c>
      <c r="D6" s="124"/>
      <c r="E6" s="125"/>
      <c r="F6" s="123" t="s">
        <v>51</v>
      </c>
      <c r="G6" s="124"/>
      <c r="H6" s="125"/>
      <c r="I6" s="123" t="s">
        <v>61</v>
      </c>
      <c r="J6" s="124"/>
      <c r="K6" s="125"/>
      <c r="L6" s="123"/>
      <c r="M6" s="124"/>
      <c r="N6" s="125"/>
      <c r="O6" s="123"/>
      <c r="P6" s="124"/>
      <c r="Q6" s="125"/>
      <c r="R6" s="123"/>
      <c r="S6" s="124"/>
      <c r="T6" s="125"/>
      <c r="U6" s="123"/>
      <c r="V6" s="124"/>
      <c r="W6" s="125"/>
      <c r="X6" s="123"/>
      <c r="Y6" s="124"/>
      <c r="Z6" s="125"/>
      <c r="AA6" s="123"/>
      <c r="AB6" s="124"/>
      <c r="AC6" s="125"/>
      <c r="AD6" s="123"/>
      <c r="AE6" s="124"/>
      <c r="AF6" s="125"/>
      <c r="AG6" s="123"/>
      <c r="AH6" s="124"/>
      <c r="AI6" s="125"/>
      <c r="AJ6" s="123"/>
      <c r="AK6" s="124"/>
      <c r="AL6" s="125"/>
      <c r="AM6" s="123"/>
      <c r="AN6" s="124"/>
      <c r="AO6" s="125"/>
      <c r="AP6" s="123"/>
      <c r="AQ6" s="124"/>
      <c r="AR6" s="125"/>
      <c r="AS6" s="123"/>
      <c r="AT6" s="124"/>
      <c r="AU6" s="125"/>
    </row>
    <row r="7" spans="1:47" ht="19.5" customHeight="1">
      <c r="A7" s="105" t="s">
        <v>9</v>
      </c>
      <c r="B7" s="106"/>
      <c r="C7" s="51"/>
      <c r="D7" s="91">
        <v>5310</v>
      </c>
      <c r="E7" s="92"/>
      <c r="F7" s="51"/>
      <c r="G7" s="91" t="s">
        <v>63</v>
      </c>
      <c r="H7" s="92"/>
      <c r="I7" s="51"/>
      <c r="J7" s="91" t="s">
        <v>62</v>
      </c>
      <c r="K7" s="92"/>
      <c r="L7" s="51"/>
      <c r="M7" s="91"/>
      <c r="N7" s="92"/>
      <c r="O7" s="51"/>
      <c r="P7" s="91"/>
      <c r="Q7" s="92"/>
      <c r="R7" s="51"/>
      <c r="S7" s="91"/>
      <c r="T7" s="92"/>
      <c r="U7" s="51"/>
      <c r="V7" s="91"/>
      <c r="W7" s="92"/>
      <c r="X7" s="51"/>
      <c r="Y7" s="91"/>
      <c r="Z7" s="92"/>
      <c r="AA7" s="51"/>
      <c r="AB7" s="91"/>
      <c r="AC7" s="92"/>
      <c r="AD7" s="51"/>
      <c r="AE7" s="91"/>
      <c r="AF7" s="92"/>
      <c r="AG7" s="51"/>
      <c r="AH7" s="91"/>
      <c r="AI7" s="92"/>
      <c r="AJ7" s="51"/>
      <c r="AK7" s="91"/>
      <c r="AL7" s="92"/>
      <c r="AM7" s="51"/>
      <c r="AN7" s="91"/>
      <c r="AO7" s="92"/>
      <c r="AP7" s="51"/>
      <c r="AQ7" s="91"/>
      <c r="AR7" s="92"/>
      <c r="AS7" s="51"/>
      <c r="AT7" s="91"/>
      <c r="AU7" s="92"/>
    </row>
    <row r="8" spans="1:47" ht="16.5">
      <c r="A8" s="16" t="s">
        <v>21</v>
      </c>
      <c r="B8" s="9" t="s">
        <v>38</v>
      </c>
      <c r="C8" s="25"/>
      <c r="D8" s="15"/>
      <c r="E8" s="3"/>
      <c r="F8" s="25"/>
      <c r="G8" s="15"/>
      <c r="H8" s="3"/>
      <c r="I8" s="25"/>
      <c r="J8" s="15"/>
      <c r="K8" s="3"/>
      <c r="L8" s="25"/>
      <c r="M8" s="15"/>
      <c r="N8" s="3"/>
      <c r="O8" s="25"/>
      <c r="P8" s="15"/>
      <c r="Q8" s="3"/>
      <c r="R8" s="25"/>
      <c r="S8" s="15"/>
      <c r="T8" s="3"/>
      <c r="U8" s="25"/>
      <c r="V8" s="15"/>
      <c r="W8" s="3"/>
      <c r="X8" s="25"/>
      <c r="Y8" s="15"/>
      <c r="Z8" s="3"/>
      <c r="AA8" s="25"/>
      <c r="AB8" s="15"/>
      <c r="AC8" s="3"/>
      <c r="AD8" s="25"/>
      <c r="AE8" s="15"/>
      <c r="AF8" s="3"/>
      <c r="AG8" s="25"/>
      <c r="AH8" s="15"/>
      <c r="AI8" s="3"/>
      <c r="AJ8" s="25"/>
      <c r="AK8" s="15"/>
      <c r="AL8" s="3"/>
      <c r="AM8" s="25"/>
      <c r="AN8" s="15"/>
      <c r="AO8" s="3"/>
      <c r="AP8" s="25"/>
      <c r="AQ8" s="15"/>
      <c r="AR8" s="3"/>
      <c r="AS8" s="25"/>
      <c r="AT8" s="15"/>
      <c r="AU8" s="3"/>
    </row>
    <row r="9" spans="1:47" ht="18.75" customHeight="1">
      <c r="A9" s="23" t="s">
        <v>22</v>
      </c>
      <c r="B9" s="17" t="s">
        <v>28</v>
      </c>
      <c r="C9" s="112">
        <f>IF(C10+E10=0,"",C10+E10)</f>
        <v>1</v>
      </c>
      <c r="D9" s="113"/>
      <c r="E9" s="114"/>
      <c r="F9" s="112">
        <f t="shared" ref="F9" si="0">IF(F10+H10=0,"",F10+H10)</f>
        <v>3</v>
      </c>
      <c r="G9" s="113"/>
      <c r="H9" s="114"/>
      <c r="I9" s="112">
        <f t="shared" ref="I9" si="1">IF(I10+K10=0,"",I10+K10)</f>
        <v>3</v>
      </c>
      <c r="J9" s="113"/>
      <c r="K9" s="114"/>
      <c r="L9" s="112" t="str">
        <f t="shared" ref="L9" si="2">IF(L10+N10=0,"",L10+N10)</f>
        <v/>
      </c>
      <c r="M9" s="113"/>
      <c r="N9" s="114"/>
      <c r="O9" s="112" t="str">
        <f t="shared" ref="O9" si="3">IF(O10+Q10=0,"",O10+Q10)</f>
        <v/>
      </c>
      <c r="P9" s="113"/>
      <c r="Q9" s="114"/>
      <c r="R9" s="112" t="str">
        <f t="shared" ref="R9" si="4">IF(R10+T10=0,"",R10+T10)</f>
        <v/>
      </c>
      <c r="S9" s="113"/>
      <c r="T9" s="114"/>
      <c r="U9" s="112" t="str">
        <f t="shared" ref="U9" si="5">IF(U10+W10=0,"",U10+W10)</f>
        <v/>
      </c>
      <c r="V9" s="113"/>
      <c r="W9" s="114"/>
      <c r="X9" s="112" t="str">
        <f t="shared" ref="X9" si="6">IF(X10+Z10=0,"",X10+Z10)</f>
        <v/>
      </c>
      <c r="Y9" s="113"/>
      <c r="Z9" s="114"/>
      <c r="AA9" s="112" t="str">
        <f t="shared" ref="AA9" si="7">IF(AA10+AC10=0,"",AA10+AC10)</f>
        <v/>
      </c>
      <c r="AB9" s="113"/>
      <c r="AC9" s="114"/>
      <c r="AD9" s="112" t="str">
        <f t="shared" ref="AD9" si="8">IF(AD10+AF10=0,"",AD10+AF10)</f>
        <v/>
      </c>
      <c r="AE9" s="113"/>
      <c r="AF9" s="114"/>
      <c r="AG9" s="112" t="str">
        <f t="shared" ref="AG9" si="9">IF(AG10+AI10=0,"",AG10+AI10)</f>
        <v/>
      </c>
      <c r="AH9" s="113"/>
      <c r="AI9" s="114"/>
      <c r="AJ9" s="112" t="str">
        <f t="shared" ref="AJ9" si="10">IF(AJ10+AL10=0,"",AJ10+AL10)</f>
        <v/>
      </c>
      <c r="AK9" s="113"/>
      <c r="AL9" s="114"/>
      <c r="AM9" s="112" t="str">
        <f t="shared" ref="AM9" si="11">IF(AM10+AO10=0,"",AM10+AO10)</f>
        <v/>
      </c>
      <c r="AN9" s="113"/>
      <c r="AO9" s="114"/>
      <c r="AP9" s="112" t="str">
        <f t="shared" ref="AP9" si="12">IF(AP10+AR10=0,"",AP10+AR10)</f>
        <v/>
      </c>
      <c r="AQ9" s="113"/>
      <c r="AR9" s="114"/>
      <c r="AS9" s="112" t="str">
        <f t="shared" ref="AS9" si="13">IF(AS10+AU10=0,"",AS10+AU10)</f>
        <v/>
      </c>
      <c r="AT9" s="113"/>
      <c r="AU9" s="114"/>
    </row>
    <row r="10" spans="1:47" s="56" customFormat="1" ht="18.75" customHeight="1">
      <c r="A10" s="23" t="s">
        <v>26</v>
      </c>
      <c r="B10" s="28" t="s">
        <v>27</v>
      </c>
      <c r="C10" s="98"/>
      <c r="D10" s="99"/>
      <c r="E10" s="19">
        <v>1</v>
      </c>
      <c r="F10" s="98">
        <v>2</v>
      </c>
      <c r="G10" s="99"/>
      <c r="H10" s="19">
        <v>1</v>
      </c>
      <c r="I10" s="98">
        <v>3</v>
      </c>
      <c r="J10" s="99"/>
      <c r="K10" s="19"/>
      <c r="L10" s="98"/>
      <c r="M10" s="99"/>
      <c r="N10" s="19"/>
      <c r="O10" s="98"/>
      <c r="P10" s="99"/>
      <c r="Q10" s="19"/>
      <c r="R10" s="98"/>
      <c r="S10" s="99"/>
      <c r="T10" s="19"/>
      <c r="U10" s="98"/>
      <c r="V10" s="99"/>
      <c r="W10" s="19"/>
      <c r="X10" s="98"/>
      <c r="Y10" s="99"/>
      <c r="Z10" s="19"/>
      <c r="AA10" s="98"/>
      <c r="AB10" s="99"/>
      <c r="AC10" s="19"/>
      <c r="AD10" s="98"/>
      <c r="AE10" s="99"/>
      <c r="AF10" s="19"/>
      <c r="AG10" s="98"/>
      <c r="AH10" s="99"/>
      <c r="AI10" s="19"/>
      <c r="AJ10" s="98"/>
      <c r="AK10" s="99"/>
      <c r="AL10" s="19"/>
      <c r="AM10" s="98"/>
      <c r="AN10" s="99"/>
      <c r="AO10" s="19"/>
      <c r="AP10" s="98"/>
      <c r="AQ10" s="99"/>
      <c r="AR10" s="19"/>
      <c r="AS10" s="98"/>
      <c r="AT10" s="99"/>
      <c r="AU10" s="19"/>
    </row>
    <row r="11" spans="1:47" s="56" customFormat="1" ht="18.75" customHeight="1">
      <c r="A11" s="23" t="s">
        <v>24</v>
      </c>
      <c r="B11" s="26" t="s">
        <v>25</v>
      </c>
      <c r="C11" s="98"/>
      <c r="D11" s="99"/>
      <c r="E11" s="22">
        <v>74</v>
      </c>
      <c r="F11" s="98">
        <v>125</v>
      </c>
      <c r="G11" s="99"/>
      <c r="H11" s="22">
        <v>107</v>
      </c>
      <c r="I11" s="98">
        <v>125</v>
      </c>
      <c r="J11" s="99"/>
      <c r="K11" s="22"/>
      <c r="L11" s="98"/>
      <c r="M11" s="99"/>
      <c r="N11" s="22"/>
      <c r="O11" s="98"/>
      <c r="P11" s="99"/>
      <c r="Q11" s="22"/>
      <c r="R11" s="98"/>
      <c r="S11" s="99"/>
      <c r="T11" s="22"/>
      <c r="U11" s="98"/>
      <c r="V11" s="99"/>
      <c r="W11" s="22"/>
      <c r="X11" s="98"/>
      <c r="Y11" s="99"/>
      <c r="Z11" s="22"/>
      <c r="AA11" s="98"/>
      <c r="AB11" s="99"/>
      <c r="AC11" s="22"/>
      <c r="AD11" s="98"/>
      <c r="AE11" s="99"/>
      <c r="AF11" s="22"/>
      <c r="AG11" s="98"/>
      <c r="AH11" s="99"/>
      <c r="AI11" s="22"/>
      <c r="AJ11" s="98"/>
      <c r="AK11" s="99"/>
      <c r="AL11" s="22"/>
      <c r="AM11" s="98"/>
      <c r="AN11" s="99"/>
      <c r="AO11" s="22"/>
      <c r="AP11" s="98"/>
      <c r="AQ11" s="99"/>
      <c r="AR11" s="22"/>
      <c r="AS11" s="98"/>
      <c r="AT11" s="99"/>
      <c r="AU11" s="22"/>
    </row>
    <row r="12" spans="1:47" ht="18.75" customHeight="1">
      <c r="A12" s="24" t="s">
        <v>10</v>
      </c>
      <c r="B12" s="27" t="s">
        <v>11</v>
      </c>
      <c r="C12" s="115"/>
      <c r="D12" s="116"/>
      <c r="E12" s="20" t="s">
        <v>66</v>
      </c>
      <c r="F12" s="115" t="s">
        <v>64</v>
      </c>
      <c r="G12" s="116"/>
      <c r="H12" s="20" t="s">
        <v>64</v>
      </c>
      <c r="I12" s="115" t="s">
        <v>64</v>
      </c>
      <c r="J12" s="116"/>
      <c r="K12" s="20"/>
      <c r="L12" s="115"/>
      <c r="M12" s="116"/>
      <c r="N12" s="20"/>
      <c r="O12" s="115"/>
      <c r="P12" s="116"/>
      <c r="Q12" s="20"/>
      <c r="R12" s="115"/>
      <c r="S12" s="116"/>
      <c r="T12" s="20"/>
      <c r="U12" s="115"/>
      <c r="V12" s="116"/>
      <c r="W12" s="20"/>
      <c r="X12" s="115"/>
      <c r="Y12" s="116"/>
      <c r="Z12" s="20"/>
      <c r="AA12" s="115"/>
      <c r="AB12" s="116"/>
      <c r="AC12" s="20"/>
      <c r="AD12" s="115"/>
      <c r="AE12" s="116"/>
      <c r="AF12" s="20"/>
      <c r="AG12" s="115"/>
      <c r="AH12" s="116"/>
      <c r="AI12" s="20"/>
      <c r="AJ12" s="115"/>
      <c r="AK12" s="116"/>
      <c r="AL12" s="20"/>
      <c r="AM12" s="115"/>
      <c r="AN12" s="116"/>
      <c r="AO12" s="20"/>
      <c r="AP12" s="115"/>
      <c r="AQ12" s="116"/>
      <c r="AR12" s="20"/>
      <c r="AS12" s="115"/>
      <c r="AT12" s="116"/>
      <c r="AU12" s="20"/>
    </row>
    <row r="13" spans="1:47" s="50" customFormat="1" ht="18.75" customHeight="1">
      <c r="A13" s="24" t="s">
        <v>39</v>
      </c>
      <c r="B13" s="27" t="s">
        <v>40</v>
      </c>
      <c r="C13" s="115"/>
      <c r="D13" s="116"/>
      <c r="E13" s="20">
        <v>558</v>
      </c>
      <c r="F13" s="115">
        <v>925</v>
      </c>
      <c r="G13" s="116"/>
      <c r="H13" s="20">
        <v>796</v>
      </c>
      <c r="I13" s="115">
        <v>925</v>
      </c>
      <c r="J13" s="116"/>
      <c r="K13" s="20"/>
      <c r="L13" s="115"/>
      <c r="M13" s="116"/>
      <c r="N13" s="20"/>
      <c r="O13" s="115"/>
      <c r="P13" s="116"/>
      <c r="Q13" s="20"/>
      <c r="R13" s="115"/>
      <c r="S13" s="116"/>
      <c r="T13" s="20"/>
      <c r="U13" s="115"/>
      <c r="V13" s="116"/>
      <c r="W13" s="20"/>
      <c r="X13" s="115"/>
      <c r="Y13" s="116"/>
      <c r="Z13" s="20"/>
      <c r="AA13" s="115"/>
      <c r="AB13" s="116"/>
      <c r="AC13" s="20"/>
      <c r="AD13" s="115"/>
      <c r="AE13" s="116"/>
      <c r="AF13" s="20"/>
      <c r="AG13" s="115"/>
      <c r="AH13" s="116"/>
      <c r="AI13" s="20"/>
      <c r="AJ13" s="115"/>
      <c r="AK13" s="116"/>
      <c r="AL13" s="20"/>
      <c r="AM13" s="115"/>
      <c r="AN13" s="116"/>
      <c r="AO13" s="20"/>
      <c r="AP13" s="115"/>
      <c r="AQ13" s="116"/>
      <c r="AR13" s="20"/>
      <c r="AS13" s="115"/>
      <c r="AT13" s="116"/>
      <c r="AU13" s="20"/>
    </row>
    <row r="14" spans="1:47" ht="16.5">
      <c r="A14" s="105" t="s">
        <v>12</v>
      </c>
      <c r="B14" s="106"/>
      <c r="C14" s="8"/>
      <c r="D14" s="15"/>
      <c r="E14" s="3"/>
      <c r="F14" s="8"/>
      <c r="G14" s="15"/>
      <c r="H14" s="3"/>
      <c r="I14" s="8"/>
      <c r="J14" s="15"/>
      <c r="K14" s="3"/>
      <c r="L14" s="8"/>
      <c r="M14" s="15"/>
      <c r="N14" s="3"/>
      <c r="O14" s="8"/>
      <c r="P14" s="15"/>
      <c r="Q14" s="3"/>
      <c r="R14" s="8"/>
      <c r="S14" s="15"/>
      <c r="T14" s="3"/>
      <c r="U14" s="8"/>
      <c r="V14" s="15"/>
      <c r="W14" s="3"/>
      <c r="X14" s="8"/>
      <c r="Y14" s="15"/>
      <c r="Z14" s="3"/>
      <c r="AA14" s="8"/>
      <c r="AB14" s="15"/>
      <c r="AC14" s="3"/>
      <c r="AD14" s="8"/>
      <c r="AE14" s="15"/>
      <c r="AF14" s="3"/>
      <c r="AG14" s="8"/>
      <c r="AH14" s="15"/>
      <c r="AI14" s="3"/>
      <c r="AJ14" s="8"/>
      <c r="AK14" s="15"/>
      <c r="AL14" s="3"/>
      <c r="AM14" s="8"/>
      <c r="AN14" s="15"/>
      <c r="AO14" s="3"/>
      <c r="AP14" s="8"/>
      <c r="AQ14" s="15"/>
      <c r="AR14" s="3"/>
      <c r="AS14" s="8"/>
      <c r="AT14" s="15"/>
      <c r="AU14" s="3"/>
    </row>
    <row r="15" spans="1:47" ht="18.75" customHeight="1">
      <c r="A15" s="1" t="s">
        <v>46</v>
      </c>
      <c r="B15" s="4"/>
      <c r="C15" s="21"/>
      <c r="D15" s="15"/>
      <c r="E15" s="3"/>
      <c r="F15" s="21"/>
      <c r="G15" s="15"/>
      <c r="H15" s="3"/>
      <c r="I15" s="21"/>
      <c r="J15" s="15"/>
      <c r="K15" s="3"/>
      <c r="L15" s="21"/>
      <c r="M15" s="15"/>
      <c r="N15" s="3"/>
      <c r="O15" s="21"/>
      <c r="P15" s="15"/>
      <c r="Q15" s="3"/>
      <c r="R15" s="21"/>
      <c r="S15" s="15"/>
      <c r="T15" s="3"/>
      <c r="U15" s="21"/>
      <c r="V15" s="15"/>
      <c r="W15" s="3"/>
      <c r="X15" s="21"/>
      <c r="Y15" s="15"/>
      <c r="Z15" s="3"/>
      <c r="AA15" s="21"/>
      <c r="AB15" s="15"/>
      <c r="AC15" s="3"/>
      <c r="AD15" s="21"/>
      <c r="AE15" s="15"/>
      <c r="AF15" s="3"/>
      <c r="AG15" s="21"/>
      <c r="AH15" s="15"/>
      <c r="AI15" s="3"/>
      <c r="AJ15" s="21"/>
      <c r="AK15" s="15"/>
      <c r="AL15" s="3"/>
      <c r="AM15" s="21"/>
      <c r="AN15" s="15"/>
      <c r="AO15" s="3"/>
      <c r="AP15" s="21"/>
      <c r="AQ15" s="15"/>
      <c r="AR15" s="3"/>
      <c r="AS15" s="21"/>
      <c r="AT15" s="15"/>
      <c r="AU15" s="3"/>
    </row>
    <row r="16" spans="1:47" ht="18.75" customHeight="1">
      <c r="A16" s="1" t="s">
        <v>13</v>
      </c>
      <c r="B16" s="4"/>
      <c r="C16" s="93">
        <v>6</v>
      </c>
      <c r="D16" s="94"/>
      <c r="E16" s="95"/>
      <c r="F16" s="93">
        <v>6</v>
      </c>
      <c r="G16" s="94"/>
      <c r="H16" s="95"/>
      <c r="I16" s="93">
        <v>6</v>
      </c>
      <c r="J16" s="94"/>
      <c r="K16" s="95"/>
      <c r="L16" s="93"/>
      <c r="M16" s="94"/>
      <c r="N16" s="95"/>
      <c r="O16" s="93"/>
      <c r="P16" s="94"/>
      <c r="Q16" s="95"/>
      <c r="R16" s="93"/>
      <c r="S16" s="94"/>
      <c r="T16" s="95"/>
      <c r="U16" s="93"/>
      <c r="V16" s="94"/>
      <c r="W16" s="95"/>
      <c r="X16" s="93"/>
      <c r="Y16" s="94"/>
      <c r="Z16" s="95"/>
      <c r="AA16" s="93"/>
      <c r="AB16" s="94"/>
      <c r="AC16" s="95"/>
      <c r="AD16" s="93"/>
      <c r="AE16" s="94"/>
      <c r="AF16" s="95"/>
      <c r="AG16" s="93"/>
      <c r="AH16" s="94"/>
      <c r="AI16" s="95"/>
      <c r="AJ16" s="93"/>
      <c r="AK16" s="94"/>
      <c r="AL16" s="95"/>
      <c r="AM16" s="93"/>
      <c r="AN16" s="94"/>
      <c r="AO16" s="95"/>
      <c r="AP16" s="93"/>
      <c r="AQ16" s="94"/>
      <c r="AR16" s="95"/>
      <c r="AS16" s="93"/>
      <c r="AT16" s="94"/>
      <c r="AU16" s="95"/>
    </row>
    <row r="17" spans="1:47" ht="18.75" customHeight="1">
      <c r="A17" s="13" t="s">
        <v>23</v>
      </c>
      <c r="B17" s="4"/>
      <c r="C17" s="78"/>
      <c r="D17" s="79"/>
      <c r="E17" s="80"/>
      <c r="F17" s="78"/>
      <c r="G17" s="79"/>
      <c r="H17" s="80"/>
      <c r="I17" s="78"/>
      <c r="J17" s="79"/>
      <c r="K17" s="80"/>
      <c r="L17" s="78"/>
      <c r="M17" s="79"/>
      <c r="N17" s="80"/>
      <c r="O17" s="78"/>
      <c r="P17" s="79"/>
      <c r="Q17" s="80"/>
      <c r="R17" s="78"/>
      <c r="S17" s="79"/>
      <c r="T17" s="80"/>
      <c r="U17" s="78"/>
      <c r="V17" s="79"/>
      <c r="W17" s="80"/>
      <c r="X17" s="78"/>
      <c r="Y17" s="79"/>
      <c r="Z17" s="80"/>
      <c r="AA17" s="78"/>
      <c r="AB17" s="79"/>
      <c r="AC17" s="80"/>
      <c r="AD17" s="78"/>
      <c r="AE17" s="79"/>
      <c r="AF17" s="80"/>
      <c r="AG17" s="78"/>
      <c r="AH17" s="79"/>
      <c r="AI17" s="80"/>
      <c r="AJ17" s="78"/>
      <c r="AK17" s="79"/>
      <c r="AL17" s="80"/>
      <c r="AM17" s="78"/>
      <c r="AN17" s="79"/>
      <c r="AO17" s="80"/>
      <c r="AP17" s="78"/>
      <c r="AQ17" s="79"/>
      <c r="AR17" s="80"/>
      <c r="AS17" s="78"/>
      <c r="AT17" s="79"/>
      <c r="AU17" s="80"/>
    </row>
    <row r="18" spans="1:47" ht="18.75" customHeight="1">
      <c r="A18" s="54" t="s">
        <v>10</v>
      </c>
      <c r="B18" s="55" t="s">
        <v>11</v>
      </c>
      <c r="C18" s="78" t="s">
        <v>65</v>
      </c>
      <c r="D18" s="79"/>
      <c r="E18" s="80"/>
      <c r="F18" s="78" t="s">
        <v>65</v>
      </c>
      <c r="G18" s="79"/>
      <c r="H18" s="80"/>
      <c r="I18" s="78" t="s">
        <v>65</v>
      </c>
      <c r="J18" s="79"/>
      <c r="K18" s="80"/>
      <c r="L18" s="78"/>
      <c r="M18" s="79"/>
      <c r="N18" s="80"/>
      <c r="O18" s="78"/>
      <c r="P18" s="79"/>
      <c r="Q18" s="80"/>
      <c r="R18" s="78"/>
      <c r="S18" s="79"/>
      <c r="T18" s="80"/>
      <c r="U18" s="78"/>
      <c r="V18" s="79"/>
      <c r="W18" s="80"/>
      <c r="X18" s="78"/>
      <c r="Y18" s="79"/>
      <c r="Z18" s="80"/>
      <c r="AA18" s="78"/>
      <c r="AB18" s="79"/>
      <c r="AC18" s="80"/>
      <c r="AD18" s="78"/>
      <c r="AE18" s="79"/>
      <c r="AF18" s="80"/>
      <c r="AG18" s="78"/>
      <c r="AH18" s="79"/>
      <c r="AI18" s="80"/>
      <c r="AJ18" s="78"/>
      <c r="AK18" s="79"/>
      <c r="AL18" s="80"/>
      <c r="AM18" s="78"/>
      <c r="AN18" s="79"/>
      <c r="AO18" s="80"/>
      <c r="AP18" s="78"/>
      <c r="AQ18" s="79"/>
      <c r="AR18" s="80"/>
      <c r="AS18" s="78"/>
      <c r="AT18" s="79"/>
      <c r="AU18" s="80"/>
    </row>
    <row r="19" spans="1:47" ht="16.5">
      <c r="A19" s="105" t="s">
        <v>14</v>
      </c>
      <c r="B19" s="106"/>
      <c r="C19" s="8"/>
      <c r="D19" s="15"/>
      <c r="E19" s="3"/>
      <c r="F19" s="8"/>
      <c r="G19" s="15"/>
      <c r="H19" s="3"/>
      <c r="I19" s="8"/>
      <c r="J19" s="15"/>
      <c r="K19" s="3"/>
      <c r="L19" s="8"/>
      <c r="M19" s="15"/>
      <c r="N19" s="3"/>
      <c r="O19" s="8"/>
      <c r="P19" s="15"/>
      <c r="Q19" s="3"/>
      <c r="R19" s="8"/>
      <c r="S19" s="15"/>
      <c r="T19" s="3"/>
      <c r="U19" s="8"/>
      <c r="V19" s="15"/>
      <c r="W19" s="3"/>
      <c r="X19" s="8"/>
      <c r="Y19" s="15"/>
      <c r="Z19" s="3"/>
      <c r="AA19" s="8"/>
      <c r="AB19" s="15"/>
      <c r="AC19" s="3"/>
      <c r="AD19" s="8"/>
      <c r="AE19" s="15"/>
      <c r="AF19" s="3"/>
      <c r="AG19" s="8"/>
      <c r="AH19" s="15"/>
      <c r="AI19" s="3"/>
      <c r="AJ19" s="8"/>
      <c r="AK19" s="15"/>
      <c r="AL19" s="3"/>
      <c r="AM19" s="8"/>
      <c r="AN19" s="15"/>
      <c r="AO19" s="3"/>
      <c r="AP19" s="8"/>
      <c r="AQ19" s="15"/>
      <c r="AR19" s="3"/>
      <c r="AS19" s="8"/>
      <c r="AT19" s="15"/>
      <c r="AU19" s="3"/>
    </row>
    <row r="20" spans="1:47" ht="15.75">
      <c r="A20" s="108" t="s">
        <v>45</v>
      </c>
      <c r="B20" s="109"/>
      <c r="C20" s="96"/>
      <c r="D20" s="15"/>
      <c r="E20" s="3"/>
      <c r="F20" s="96"/>
      <c r="G20" s="15"/>
      <c r="H20" s="3"/>
      <c r="I20" s="96"/>
      <c r="J20" s="15"/>
      <c r="K20" s="3"/>
      <c r="L20" s="96"/>
      <c r="M20" s="15"/>
      <c r="N20" s="3"/>
      <c r="O20" s="96"/>
      <c r="P20" s="15"/>
      <c r="Q20" s="3"/>
      <c r="R20" s="96"/>
      <c r="S20" s="15"/>
      <c r="T20" s="3"/>
      <c r="U20" s="96"/>
      <c r="V20" s="15"/>
      <c r="W20" s="3"/>
      <c r="X20" s="96"/>
      <c r="Y20" s="15"/>
      <c r="Z20" s="3"/>
      <c r="AA20" s="96"/>
      <c r="AB20" s="15"/>
      <c r="AC20" s="3"/>
      <c r="AD20" s="96"/>
      <c r="AE20" s="15"/>
      <c r="AF20" s="3"/>
      <c r="AG20" s="96"/>
      <c r="AH20" s="15"/>
      <c r="AI20" s="3"/>
      <c r="AJ20" s="96"/>
      <c r="AK20" s="15"/>
      <c r="AL20" s="3"/>
      <c r="AM20" s="96"/>
      <c r="AN20" s="15"/>
      <c r="AO20" s="3"/>
      <c r="AP20" s="96"/>
      <c r="AQ20" s="15"/>
      <c r="AR20" s="3"/>
      <c r="AS20" s="96"/>
      <c r="AT20" s="15"/>
      <c r="AU20" s="3"/>
    </row>
    <row r="21" spans="1:47" ht="15.75">
      <c r="A21" s="110"/>
      <c r="B21" s="111"/>
      <c r="C21" s="97"/>
      <c r="D21" s="15"/>
      <c r="E21" s="3"/>
      <c r="F21" s="97"/>
      <c r="G21" s="15"/>
      <c r="H21" s="3"/>
      <c r="I21" s="97"/>
      <c r="J21" s="15"/>
      <c r="K21" s="3"/>
      <c r="L21" s="97"/>
      <c r="M21" s="15"/>
      <c r="N21" s="3"/>
      <c r="O21" s="97"/>
      <c r="P21" s="15"/>
      <c r="Q21" s="3"/>
      <c r="R21" s="97"/>
      <c r="S21" s="15"/>
      <c r="T21" s="3"/>
      <c r="U21" s="97"/>
      <c r="V21" s="15"/>
      <c r="W21" s="3"/>
      <c r="X21" s="97"/>
      <c r="Y21" s="15"/>
      <c r="Z21" s="3"/>
      <c r="AA21" s="97"/>
      <c r="AB21" s="15"/>
      <c r="AC21" s="3"/>
      <c r="AD21" s="97"/>
      <c r="AE21" s="15"/>
      <c r="AF21" s="3"/>
      <c r="AG21" s="97"/>
      <c r="AH21" s="15"/>
      <c r="AI21" s="3"/>
      <c r="AJ21" s="97"/>
      <c r="AK21" s="15"/>
      <c r="AL21" s="3"/>
      <c r="AM21" s="97"/>
      <c r="AN21" s="15"/>
      <c r="AO21" s="3"/>
      <c r="AP21" s="97"/>
      <c r="AQ21" s="15"/>
      <c r="AR21" s="3"/>
      <c r="AS21" s="97"/>
      <c r="AT21" s="15"/>
      <c r="AU21" s="3"/>
    </row>
    <row r="22" spans="1:47" ht="18.75" customHeight="1">
      <c r="A22" s="1" t="s">
        <v>41</v>
      </c>
      <c r="B22" s="2"/>
      <c r="C22" s="78" t="s">
        <v>52</v>
      </c>
      <c r="D22" s="79"/>
      <c r="E22" s="80"/>
      <c r="F22" s="78" t="s">
        <v>52</v>
      </c>
      <c r="G22" s="79"/>
      <c r="H22" s="80"/>
      <c r="I22" s="78" t="s">
        <v>52</v>
      </c>
      <c r="J22" s="79"/>
      <c r="K22" s="80"/>
      <c r="L22" s="78"/>
      <c r="M22" s="79"/>
      <c r="N22" s="80"/>
      <c r="O22" s="78"/>
      <c r="P22" s="79"/>
      <c r="Q22" s="80"/>
      <c r="R22" s="78"/>
      <c r="S22" s="79"/>
      <c r="T22" s="80"/>
      <c r="U22" s="78"/>
      <c r="V22" s="79"/>
      <c r="W22" s="80"/>
      <c r="X22" s="78"/>
      <c r="Y22" s="79"/>
      <c r="Z22" s="80"/>
      <c r="AA22" s="78"/>
      <c r="AB22" s="79"/>
      <c r="AC22" s="80"/>
      <c r="AD22" s="78"/>
      <c r="AE22" s="79"/>
      <c r="AF22" s="80"/>
      <c r="AG22" s="78"/>
      <c r="AH22" s="79"/>
      <c r="AI22" s="80"/>
      <c r="AJ22" s="78"/>
      <c r="AK22" s="79"/>
      <c r="AL22" s="80"/>
      <c r="AM22" s="78"/>
      <c r="AN22" s="79"/>
      <c r="AO22" s="80"/>
      <c r="AP22" s="78"/>
      <c r="AQ22" s="79"/>
      <c r="AR22" s="80"/>
      <c r="AS22" s="78"/>
      <c r="AT22" s="79"/>
      <c r="AU22" s="80"/>
    </row>
    <row r="23" spans="1:47" ht="18.75" customHeight="1">
      <c r="A23" s="1" t="s">
        <v>42</v>
      </c>
      <c r="B23" s="2"/>
      <c r="C23" s="78" t="s">
        <v>57</v>
      </c>
      <c r="D23" s="79"/>
      <c r="E23" s="80"/>
      <c r="F23" s="78" t="s">
        <v>57</v>
      </c>
      <c r="G23" s="79"/>
      <c r="H23" s="80"/>
      <c r="I23" s="78" t="s">
        <v>57</v>
      </c>
      <c r="J23" s="79"/>
      <c r="K23" s="80"/>
      <c r="L23" s="78"/>
      <c r="M23" s="79"/>
      <c r="N23" s="80"/>
      <c r="O23" s="78"/>
      <c r="P23" s="79"/>
      <c r="Q23" s="80"/>
      <c r="R23" s="78"/>
      <c r="S23" s="79"/>
      <c r="T23" s="80"/>
      <c r="U23" s="78"/>
      <c r="V23" s="79"/>
      <c r="W23" s="80"/>
      <c r="X23" s="78"/>
      <c r="Y23" s="79"/>
      <c r="Z23" s="80"/>
      <c r="AA23" s="78"/>
      <c r="AB23" s="79"/>
      <c r="AC23" s="80"/>
      <c r="AD23" s="78"/>
      <c r="AE23" s="79"/>
      <c r="AF23" s="80"/>
      <c r="AG23" s="78"/>
      <c r="AH23" s="79"/>
      <c r="AI23" s="80"/>
      <c r="AJ23" s="78"/>
      <c r="AK23" s="79"/>
      <c r="AL23" s="80"/>
      <c r="AM23" s="78"/>
      <c r="AN23" s="79"/>
      <c r="AO23" s="80"/>
      <c r="AP23" s="78"/>
      <c r="AQ23" s="79"/>
      <c r="AR23" s="80"/>
      <c r="AS23" s="78"/>
      <c r="AT23" s="79"/>
      <c r="AU23" s="80"/>
    </row>
    <row r="24" spans="1:47" ht="18.75" customHeight="1">
      <c r="A24" s="1" t="s">
        <v>44</v>
      </c>
      <c r="B24" s="2"/>
      <c r="C24" s="107">
        <v>44287</v>
      </c>
      <c r="D24" s="79"/>
      <c r="E24" s="80"/>
      <c r="F24" s="107">
        <v>44773</v>
      </c>
      <c r="G24" s="79"/>
      <c r="H24" s="80"/>
      <c r="I24" s="107">
        <v>44654</v>
      </c>
      <c r="J24" s="79"/>
      <c r="K24" s="80"/>
      <c r="L24" s="78"/>
      <c r="M24" s="79"/>
      <c r="N24" s="80"/>
      <c r="O24" s="78"/>
      <c r="P24" s="79"/>
      <c r="Q24" s="80"/>
      <c r="R24" s="78"/>
      <c r="S24" s="79"/>
      <c r="T24" s="80"/>
      <c r="U24" s="78"/>
      <c r="V24" s="79"/>
      <c r="W24" s="80"/>
      <c r="X24" s="78"/>
      <c r="Y24" s="79"/>
      <c r="Z24" s="80"/>
      <c r="AA24" s="78"/>
      <c r="AB24" s="79"/>
      <c r="AC24" s="80"/>
      <c r="AD24" s="78"/>
      <c r="AE24" s="79"/>
      <c r="AF24" s="80"/>
      <c r="AG24" s="78"/>
      <c r="AH24" s="79"/>
      <c r="AI24" s="80"/>
      <c r="AJ24" s="78"/>
      <c r="AK24" s="79"/>
      <c r="AL24" s="80"/>
      <c r="AM24" s="78"/>
      <c r="AN24" s="79"/>
      <c r="AO24" s="80"/>
      <c r="AP24" s="78"/>
      <c r="AQ24" s="79"/>
      <c r="AR24" s="80"/>
      <c r="AS24" s="78"/>
      <c r="AT24" s="79"/>
      <c r="AU24" s="80"/>
    </row>
    <row r="25" spans="1:47" ht="18.75" customHeight="1">
      <c r="A25" s="1" t="s">
        <v>43</v>
      </c>
      <c r="B25" s="2"/>
      <c r="C25" s="81" t="s">
        <v>53</v>
      </c>
      <c r="D25" s="82"/>
      <c r="E25" s="83"/>
      <c r="F25" s="81" t="s">
        <v>58</v>
      </c>
      <c r="G25" s="82"/>
      <c r="H25" s="83"/>
      <c r="I25" s="81" t="s">
        <v>53</v>
      </c>
      <c r="J25" s="82"/>
      <c r="K25" s="83"/>
      <c r="L25" s="81"/>
      <c r="M25" s="82"/>
      <c r="N25" s="83"/>
      <c r="O25" s="81"/>
      <c r="P25" s="82"/>
      <c r="Q25" s="83"/>
      <c r="R25" s="81"/>
      <c r="S25" s="82"/>
      <c r="T25" s="83"/>
      <c r="U25" s="81"/>
      <c r="V25" s="82"/>
      <c r="W25" s="83"/>
      <c r="X25" s="81"/>
      <c r="Y25" s="82"/>
      <c r="Z25" s="83"/>
      <c r="AA25" s="81"/>
      <c r="AB25" s="82"/>
      <c r="AC25" s="83"/>
      <c r="AD25" s="81"/>
      <c r="AE25" s="82"/>
      <c r="AF25" s="83"/>
      <c r="AG25" s="81"/>
      <c r="AH25" s="82"/>
      <c r="AI25" s="83"/>
      <c r="AJ25" s="81"/>
      <c r="AK25" s="82"/>
      <c r="AL25" s="83"/>
      <c r="AM25" s="81"/>
      <c r="AN25" s="82"/>
      <c r="AO25" s="83"/>
      <c r="AP25" s="81"/>
      <c r="AQ25" s="82"/>
      <c r="AR25" s="83"/>
      <c r="AS25" s="81"/>
      <c r="AT25" s="82"/>
      <c r="AU25" s="83"/>
    </row>
    <row r="26" spans="1:47" ht="18.75" customHeight="1">
      <c r="A26" s="13" t="s">
        <v>19</v>
      </c>
      <c r="B26" s="2"/>
      <c r="C26" s="78" t="s">
        <v>54</v>
      </c>
      <c r="D26" s="79"/>
      <c r="E26" s="80"/>
      <c r="F26" s="78" t="s">
        <v>54</v>
      </c>
      <c r="G26" s="79"/>
      <c r="H26" s="80"/>
      <c r="I26" s="78" t="s">
        <v>54</v>
      </c>
      <c r="J26" s="79"/>
      <c r="K26" s="80"/>
      <c r="L26" s="78"/>
      <c r="M26" s="79"/>
      <c r="N26" s="80"/>
      <c r="O26" s="78"/>
      <c r="P26" s="79"/>
      <c r="Q26" s="80"/>
      <c r="R26" s="78"/>
      <c r="S26" s="79"/>
      <c r="T26" s="80"/>
      <c r="U26" s="78"/>
      <c r="V26" s="79"/>
      <c r="W26" s="80"/>
      <c r="X26" s="78"/>
      <c r="Y26" s="79"/>
      <c r="Z26" s="80"/>
      <c r="AA26" s="78"/>
      <c r="AB26" s="79"/>
      <c r="AC26" s="80"/>
      <c r="AD26" s="78"/>
      <c r="AE26" s="79"/>
      <c r="AF26" s="80"/>
      <c r="AG26" s="78"/>
      <c r="AH26" s="79"/>
      <c r="AI26" s="80"/>
      <c r="AJ26" s="78"/>
      <c r="AK26" s="79"/>
      <c r="AL26" s="80"/>
      <c r="AM26" s="78"/>
      <c r="AN26" s="79"/>
      <c r="AO26" s="80"/>
      <c r="AP26" s="78"/>
      <c r="AQ26" s="79"/>
      <c r="AR26" s="80"/>
      <c r="AS26" s="78"/>
      <c r="AT26" s="79"/>
      <c r="AU26" s="80"/>
    </row>
    <row r="27" spans="1:47" ht="16.5">
      <c r="A27" s="103" t="str">
        <f>IF(B5="","",B5)</f>
        <v>ALCOOL</v>
      </c>
      <c r="B27" s="104"/>
      <c r="C27" s="8"/>
      <c r="D27" s="15"/>
      <c r="E27" s="3"/>
      <c r="F27" s="8"/>
      <c r="G27" s="15"/>
      <c r="H27" s="3"/>
      <c r="I27" s="8"/>
      <c r="J27" s="15"/>
      <c r="K27" s="3"/>
      <c r="L27" s="8"/>
      <c r="M27" s="15"/>
      <c r="N27" s="3"/>
      <c r="O27" s="8"/>
      <c r="P27" s="15"/>
      <c r="Q27" s="3"/>
      <c r="R27" s="8"/>
      <c r="S27" s="15"/>
      <c r="T27" s="3"/>
      <c r="U27" s="8"/>
      <c r="V27" s="15"/>
      <c r="W27" s="3"/>
      <c r="X27" s="8"/>
      <c r="Y27" s="15"/>
      <c r="Z27" s="3"/>
      <c r="AA27" s="8"/>
      <c r="AB27" s="15"/>
      <c r="AC27" s="3"/>
      <c r="AD27" s="8"/>
      <c r="AE27" s="15"/>
      <c r="AF27" s="3"/>
      <c r="AG27" s="8"/>
      <c r="AH27" s="15"/>
      <c r="AI27" s="3"/>
      <c r="AJ27" s="8"/>
      <c r="AK27" s="15"/>
      <c r="AL27" s="3"/>
      <c r="AM27" s="8"/>
      <c r="AN27" s="15"/>
      <c r="AO27" s="3"/>
      <c r="AP27" s="8"/>
      <c r="AQ27" s="15"/>
      <c r="AR27" s="3"/>
      <c r="AS27" s="8"/>
      <c r="AT27" s="15"/>
      <c r="AU27" s="3"/>
    </row>
    <row r="28" spans="1:47" ht="18.75" customHeight="1">
      <c r="A28" s="12" t="str">
        <f>IF($A$27="ALCOOL","CODE NOMENCLATURE",IF($A$27="DPH","DATE FABRICATION",IF($A$27="TEXTILE ET CHAUSSURES","COMPOSITION",IF($A$27="BAZAR","COMPOSITION/GSM",""))))</f>
        <v>CODE NOMENCLATURE</v>
      </c>
      <c r="B28" s="3" t="str">
        <f>IF($A$27="BAZAR","Linge de maison","")</f>
        <v/>
      </c>
      <c r="C28" s="81" t="s">
        <v>67</v>
      </c>
      <c r="D28" s="82"/>
      <c r="E28" s="83"/>
      <c r="F28" s="81" t="s">
        <v>67</v>
      </c>
      <c r="G28" s="82"/>
      <c r="H28" s="83"/>
      <c r="I28" s="81" t="s">
        <v>67</v>
      </c>
      <c r="J28" s="82"/>
      <c r="K28" s="83"/>
      <c r="L28" s="81"/>
      <c r="M28" s="82"/>
      <c r="N28" s="83"/>
      <c r="O28" s="81"/>
      <c r="P28" s="82"/>
      <c r="Q28" s="83"/>
      <c r="R28" s="81"/>
      <c r="S28" s="82"/>
      <c r="T28" s="83"/>
      <c r="U28" s="81"/>
      <c r="V28" s="82"/>
      <c r="W28" s="83"/>
      <c r="X28" s="81"/>
      <c r="Y28" s="82"/>
      <c r="Z28" s="83"/>
      <c r="AA28" s="81"/>
      <c r="AB28" s="82"/>
      <c r="AC28" s="83"/>
      <c r="AD28" s="81"/>
      <c r="AE28" s="82"/>
      <c r="AF28" s="83"/>
      <c r="AG28" s="81"/>
      <c r="AH28" s="82"/>
      <c r="AI28" s="83"/>
      <c r="AJ28" s="81"/>
      <c r="AK28" s="82"/>
      <c r="AL28" s="83"/>
      <c r="AM28" s="81"/>
      <c r="AN28" s="82"/>
      <c r="AO28" s="83"/>
      <c r="AP28" s="81"/>
      <c r="AQ28" s="82"/>
      <c r="AR28" s="83"/>
      <c r="AS28" s="81"/>
      <c r="AT28" s="82"/>
      <c r="AU28" s="83"/>
    </row>
    <row r="29" spans="1:47" s="11" customFormat="1" ht="18.75" customHeight="1">
      <c r="A29" s="12" t="str">
        <f>IF($A$27="ALCOOL","DEGRE ALCOOL",IF($A$27="DPH","GRAMMAGE / LITRAGE",IF($A$27="TEXTILE ET CHAUSSURES","TAILLES",IF($A$27="BAZAR","LITRAGE",""))))</f>
        <v>DEGRE ALCOOL</v>
      </c>
      <c r="B29" s="57" t="str">
        <f>IF($A$27="BAZAR","Contenant","")</f>
        <v/>
      </c>
      <c r="C29" s="81" t="s">
        <v>55</v>
      </c>
      <c r="D29" s="82"/>
      <c r="E29" s="83"/>
      <c r="F29" s="81" t="s">
        <v>55</v>
      </c>
      <c r="G29" s="82"/>
      <c r="H29" s="83"/>
      <c r="I29" s="81" t="s">
        <v>55</v>
      </c>
      <c r="J29" s="82"/>
      <c r="K29" s="83"/>
      <c r="L29" s="81"/>
      <c r="M29" s="82"/>
      <c r="N29" s="83"/>
      <c r="O29" s="81"/>
      <c r="P29" s="82"/>
      <c r="Q29" s="83"/>
      <c r="R29" s="81"/>
      <c r="S29" s="82"/>
      <c r="T29" s="83"/>
      <c r="U29" s="81"/>
      <c r="V29" s="82"/>
      <c r="W29" s="83"/>
      <c r="X29" s="81"/>
      <c r="Y29" s="82"/>
      <c r="Z29" s="83"/>
      <c r="AA29" s="81"/>
      <c r="AB29" s="82"/>
      <c r="AC29" s="83"/>
      <c r="AD29" s="81"/>
      <c r="AE29" s="82"/>
      <c r="AF29" s="83"/>
      <c r="AG29" s="81"/>
      <c r="AH29" s="82"/>
      <c r="AI29" s="83"/>
      <c r="AJ29" s="81"/>
      <c r="AK29" s="82"/>
      <c r="AL29" s="83"/>
      <c r="AM29" s="81"/>
      <c r="AN29" s="82"/>
      <c r="AO29" s="83"/>
      <c r="AP29" s="81"/>
      <c r="AQ29" s="82"/>
      <c r="AR29" s="83"/>
      <c r="AS29" s="81"/>
      <c r="AT29" s="82"/>
      <c r="AU29" s="83"/>
    </row>
    <row r="30" spans="1:47" s="11" customFormat="1" ht="18.75" customHeight="1">
      <c r="A30" s="12" t="str">
        <f>IF($A$27="ALCOOL","MILLESIME",IF($A$27="DPH","LOGOS",IF($A$27="TEXTILE ET CHAUSSURES","COULEURS",IF($A$27="BAZAR","DIMENSION",""))))</f>
        <v>MILLESIME</v>
      </c>
      <c r="B30" s="57" t="str">
        <f>IF($A$27="DPH","(inflammable,nocif,CE…)",IF($A$27="BAZAR","Linge de maison",""))</f>
        <v/>
      </c>
      <c r="C30" s="81"/>
      <c r="D30" s="82"/>
      <c r="E30" s="83"/>
      <c r="F30" s="81"/>
      <c r="G30" s="82"/>
      <c r="H30" s="83"/>
      <c r="I30" s="81"/>
      <c r="J30" s="82"/>
      <c r="K30" s="83"/>
      <c r="L30" s="81"/>
      <c r="M30" s="82"/>
      <c r="N30" s="83"/>
      <c r="O30" s="81"/>
      <c r="P30" s="82"/>
      <c r="Q30" s="83"/>
      <c r="R30" s="81"/>
      <c r="S30" s="82"/>
      <c r="T30" s="83"/>
      <c r="U30" s="81"/>
      <c r="V30" s="82"/>
      <c r="W30" s="83"/>
      <c r="X30" s="81"/>
      <c r="Y30" s="82"/>
      <c r="Z30" s="83"/>
      <c r="AA30" s="81"/>
      <c r="AB30" s="82"/>
      <c r="AC30" s="83"/>
      <c r="AD30" s="81"/>
      <c r="AE30" s="82"/>
      <c r="AF30" s="83"/>
      <c r="AG30" s="81"/>
      <c r="AH30" s="82"/>
      <c r="AI30" s="83"/>
      <c r="AJ30" s="81"/>
      <c r="AK30" s="82"/>
      <c r="AL30" s="83"/>
      <c r="AM30" s="81"/>
      <c r="AN30" s="82"/>
      <c r="AO30" s="83"/>
      <c r="AP30" s="81"/>
      <c r="AQ30" s="82"/>
      <c r="AR30" s="83"/>
      <c r="AS30" s="81"/>
      <c r="AT30" s="82"/>
      <c r="AU30" s="83"/>
    </row>
    <row r="31" spans="1:47" ht="18.75" customHeight="1">
      <c r="A31" s="12" t="str">
        <f>IF($A$27="ALCOOL","PICTOGRAMMES",IF($A$27="DPH","COULEUR LOGOS",IF($A$27="TEXTILE ET CHAUSSURES","LOGOS/MARQUES",IF($A$27="BAZAR","NOMBRE DE DESIGN",""))))</f>
        <v>PICTOGRAMMES</v>
      </c>
      <c r="B31" s="15" t="str">
        <f>IF($A$27="ALCOOL","SULFITES",IF($A$27="BAZAR","précis ou approximatif ?",""))</f>
        <v>SULFITES</v>
      </c>
      <c r="C31" s="81" t="s">
        <v>54</v>
      </c>
      <c r="D31" s="82"/>
      <c r="E31" s="83"/>
      <c r="F31" s="81" t="s">
        <v>54</v>
      </c>
      <c r="G31" s="82"/>
      <c r="H31" s="83"/>
      <c r="I31" s="81" t="s">
        <v>54</v>
      </c>
      <c r="J31" s="82"/>
      <c r="K31" s="83"/>
      <c r="L31" s="81"/>
      <c r="M31" s="82"/>
      <c r="N31" s="83"/>
      <c r="O31" s="81"/>
      <c r="P31" s="82"/>
      <c r="Q31" s="83"/>
      <c r="R31" s="81"/>
      <c r="S31" s="82"/>
      <c r="T31" s="83"/>
      <c r="U31" s="81"/>
      <c r="V31" s="82"/>
      <c r="W31" s="83"/>
      <c r="X31" s="81"/>
      <c r="Y31" s="82"/>
      <c r="Z31" s="83"/>
      <c r="AA31" s="81"/>
      <c r="AB31" s="82"/>
      <c r="AC31" s="83"/>
      <c r="AD31" s="81"/>
      <c r="AE31" s="82"/>
      <c r="AF31" s="83"/>
      <c r="AG31" s="81"/>
      <c r="AH31" s="82"/>
      <c r="AI31" s="83"/>
      <c r="AJ31" s="81"/>
      <c r="AK31" s="82"/>
      <c r="AL31" s="83"/>
      <c r="AM31" s="81"/>
      <c r="AN31" s="82"/>
      <c r="AO31" s="83"/>
      <c r="AP31" s="81"/>
      <c r="AQ31" s="82"/>
      <c r="AR31" s="83"/>
      <c r="AS31" s="81"/>
      <c r="AT31" s="82"/>
      <c r="AU31" s="83"/>
    </row>
    <row r="32" spans="1:47" ht="18.75" customHeight="1" thickBot="1">
      <c r="A32" s="5"/>
      <c r="B32" s="58" t="str">
        <f>IF($A$27="ALCOOL","FEMMES ENCEINTES","")</f>
        <v>FEMMES ENCEINTES</v>
      </c>
      <c r="C32" s="117" t="s">
        <v>56</v>
      </c>
      <c r="D32" s="118"/>
      <c r="E32" s="119"/>
      <c r="F32" s="117" t="s">
        <v>56</v>
      </c>
      <c r="G32" s="118"/>
      <c r="H32" s="119"/>
      <c r="I32" s="117" t="s">
        <v>56</v>
      </c>
      <c r="J32" s="118"/>
      <c r="K32" s="119"/>
      <c r="L32" s="117"/>
      <c r="M32" s="118"/>
      <c r="N32" s="119"/>
      <c r="O32" s="117"/>
      <c r="P32" s="118"/>
      <c r="Q32" s="119"/>
      <c r="R32" s="117"/>
      <c r="S32" s="118"/>
      <c r="T32" s="119"/>
      <c r="U32" s="117"/>
      <c r="V32" s="118"/>
      <c r="W32" s="119"/>
      <c r="X32" s="117"/>
      <c r="Y32" s="118"/>
      <c r="Z32" s="119"/>
      <c r="AA32" s="117"/>
      <c r="AB32" s="118"/>
      <c r="AC32" s="119"/>
      <c r="AD32" s="117"/>
      <c r="AE32" s="118"/>
      <c r="AF32" s="119"/>
      <c r="AG32" s="117"/>
      <c r="AH32" s="118"/>
      <c r="AI32" s="119"/>
      <c r="AJ32" s="117"/>
      <c r="AK32" s="118"/>
      <c r="AL32" s="119"/>
      <c r="AM32" s="117"/>
      <c r="AN32" s="118"/>
      <c r="AO32" s="119"/>
      <c r="AP32" s="117"/>
      <c r="AQ32" s="118"/>
      <c r="AR32" s="119"/>
      <c r="AS32" s="117"/>
      <c r="AT32" s="118"/>
      <c r="AU32" s="119"/>
    </row>
  </sheetData>
  <sheetProtection password="F1DC" sheet="1" objects="1" scenarios="1" formatColumns="0" formatRows="0"/>
  <mergeCells count="395">
    <mergeCell ref="AP12:AQ12"/>
    <mergeCell ref="AS12:AT12"/>
    <mergeCell ref="I11:J11"/>
    <mergeCell ref="L11:M11"/>
    <mergeCell ref="F13:G13"/>
    <mergeCell ref="I13:J13"/>
    <mergeCell ref="L13:M13"/>
    <mergeCell ref="O13:P13"/>
    <mergeCell ref="C18:E18"/>
    <mergeCell ref="AJ17:AL17"/>
    <mergeCell ref="AM16:AO16"/>
    <mergeCell ref="AM17:AO17"/>
    <mergeCell ref="F11:G11"/>
    <mergeCell ref="O11:P11"/>
    <mergeCell ref="R11:S11"/>
    <mergeCell ref="I12:J12"/>
    <mergeCell ref="L12:M12"/>
    <mergeCell ref="O12:P12"/>
    <mergeCell ref="R12:S12"/>
    <mergeCell ref="U12:V12"/>
    <mergeCell ref="I18:K18"/>
    <mergeCell ref="L18:N18"/>
    <mergeCell ref="O18:Q18"/>
    <mergeCell ref="R18:T18"/>
    <mergeCell ref="AA18:AC18"/>
    <mergeCell ref="AD18:AF18"/>
    <mergeCell ref="AG18:AI18"/>
    <mergeCell ref="R13:S13"/>
    <mergeCell ref="U13:V13"/>
    <mergeCell ref="X13:Y13"/>
    <mergeCell ref="AA13:AB13"/>
    <mergeCell ref="AD13:AE13"/>
    <mergeCell ref="AG13:AH13"/>
    <mergeCell ref="I4:K4"/>
    <mergeCell ref="L4:N4"/>
    <mergeCell ref="O4:Q4"/>
    <mergeCell ref="R4:T4"/>
    <mergeCell ref="U4:W4"/>
    <mergeCell ref="X4:Z4"/>
    <mergeCell ref="AA4:AC4"/>
    <mergeCell ref="AD4:AF4"/>
    <mergeCell ref="AP6:AR6"/>
    <mergeCell ref="AJ6:AL6"/>
    <mergeCell ref="AM6:AO6"/>
    <mergeCell ref="I6:K6"/>
    <mergeCell ref="L6:N6"/>
    <mergeCell ref="O6:Q6"/>
    <mergeCell ref="AG6:AI6"/>
    <mergeCell ref="R6:T6"/>
    <mergeCell ref="U6:W6"/>
    <mergeCell ref="X6:Z6"/>
    <mergeCell ref="AA6:AC6"/>
    <mergeCell ref="AD6:AF6"/>
    <mergeCell ref="F4:H4"/>
    <mergeCell ref="C4:E4"/>
    <mergeCell ref="C5:E5"/>
    <mergeCell ref="C16:E16"/>
    <mergeCell ref="C17:E17"/>
    <mergeCell ref="AP11:AQ11"/>
    <mergeCell ref="U9:W9"/>
    <mergeCell ref="X9:Z9"/>
    <mergeCell ref="AA9:AC9"/>
    <mergeCell ref="AP10:AQ10"/>
    <mergeCell ref="O9:Q9"/>
    <mergeCell ref="U16:W16"/>
    <mergeCell ref="U17:W17"/>
    <mergeCell ref="X16:Z16"/>
    <mergeCell ref="X17:Z17"/>
    <mergeCell ref="R9:T9"/>
    <mergeCell ref="AP4:AR4"/>
    <mergeCell ref="I5:K5"/>
    <mergeCell ref="L5:N5"/>
    <mergeCell ref="O5:Q5"/>
    <mergeCell ref="R5:T5"/>
    <mergeCell ref="U5:W5"/>
    <mergeCell ref="X5:Z5"/>
    <mergeCell ref="AA5:AC5"/>
    <mergeCell ref="F5:H5"/>
    <mergeCell ref="C6:E6"/>
    <mergeCell ref="F6:H6"/>
    <mergeCell ref="AD5:AF5"/>
    <mergeCell ref="AG5:AI5"/>
    <mergeCell ref="AJ5:AL5"/>
    <mergeCell ref="AM5:AO5"/>
    <mergeCell ref="AP5:AR5"/>
    <mergeCell ref="AS5:AU5"/>
    <mergeCell ref="AS6:AU6"/>
    <mergeCell ref="X12:Y12"/>
    <mergeCell ref="AA12:AB12"/>
    <mergeCell ref="AD12:AE12"/>
    <mergeCell ref="AG12:AH12"/>
    <mergeCell ref="AS32:AU32"/>
    <mergeCell ref="C12:D12"/>
    <mergeCell ref="C11:D11"/>
    <mergeCell ref="C10:D10"/>
    <mergeCell ref="AM24:AO24"/>
    <mergeCell ref="AM25:AO25"/>
    <mergeCell ref="AM26:AO26"/>
    <mergeCell ref="AM28:AO28"/>
    <mergeCell ref="AM29:AO29"/>
    <mergeCell ref="AG24:AI24"/>
    <mergeCell ref="AG25:AI25"/>
    <mergeCell ref="AG26:AI26"/>
    <mergeCell ref="AG28:AI28"/>
    <mergeCell ref="AG29:AI29"/>
    <mergeCell ref="AA24:AC24"/>
    <mergeCell ref="AA25:AC25"/>
    <mergeCell ref="AA26:AC26"/>
    <mergeCell ref="AA28:AC28"/>
    <mergeCell ref="AJ13:AK13"/>
    <mergeCell ref="AM13:AN13"/>
    <mergeCell ref="AP13:AQ13"/>
    <mergeCell ref="AS13:AT13"/>
    <mergeCell ref="F18:H18"/>
    <mergeCell ref="C13:D13"/>
    <mergeCell ref="AP9:AR9"/>
    <mergeCell ref="AS9:AU9"/>
    <mergeCell ref="F10:G10"/>
    <mergeCell ref="U11:V11"/>
    <mergeCell ref="X11:Y11"/>
    <mergeCell ref="I10:J10"/>
    <mergeCell ref="L10:M10"/>
    <mergeCell ref="O10:P10"/>
    <mergeCell ref="R10:S10"/>
    <mergeCell ref="AJ10:AK10"/>
    <mergeCell ref="AM10:AN10"/>
    <mergeCell ref="AA11:AB11"/>
    <mergeCell ref="AD11:AE11"/>
    <mergeCell ref="U10:V10"/>
    <mergeCell ref="X10:Y10"/>
    <mergeCell ref="AA10:AB10"/>
    <mergeCell ref="AD10:AE10"/>
    <mergeCell ref="AG10:AH10"/>
    <mergeCell ref="AG11:AH11"/>
    <mergeCell ref="AJ11:AK11"/>
    <mergeCell ref="F9:H9"/>
    <mergeCell ref="I9:K9"/>
    <mergeCell ref="L9:N9"/>
    <mergeCell ref="AS11:AT11"/>
    <mergeCell ref="AM32:AO32"/>
    <mergeCell ref="AA30:AC30"/>
    <mergeCell ref="AA31:AC31"/>
    <mergeCell ref="AA32:AC32"/>
    <mergeCell ref="AD32:AF32"/>
    <mergeCell ref="AD9:AF9"/>
    <mergeCell ref="AG9:AI9"/>
    <mergeCell ref="AJ9:AL9"/>
    <mergeCell ref="AM9:AO9"/>
    <mergeCell ref="AD22:AF22"/>
    <mergeCell ref="AD23:AF23"/>
    <mergeCell ref="AA22:AC22"/>
    <mergeCell ref="AA23:AC23"/>
    <mergeCell ref="AA16:AC16"/>
    <mergeCell ref="AG17:AI17"/>
    <mergeCell ref="AJ16:AL16"/>
    <mergeCell ref="AM11:AN11"/>
    <mergeCell ref="AJ12:AK12"/>
    <mergeCell ref="AM12:AN12"/>
    <mergeCell ref="AJ18:AL18"/>
    <mergeCell ref="AM18:AO18"/>
    <mergeCell ref="AP29:AR29"/>
    <mergeCell ref="AP30:AR30"/>
    <mergeCell ref="AP31:AR31"/>
    <mergeCell ref="AA29:AC29"/>
    <mergeCell ref="U24:W24"/>
    <mergeCell ref="U25:W25"/>
    <mergeCell ref="U26:W26"/>
    <mergeCell ref="U28:W28"/>
    <mergeCell ref="U29:W29"/>
    <mergeCell ref="AM30:AO30"/>
    <mergeCell ref="AM31:AO31"/>
    <mergeCell ref="AD24:AF24"/>
    <mergeCell ref="AD25:AF25"/>
    <mergeCell ref="AD26:AF26"/>
    <mergeCell ref="AD28:AF28"/>
    <mergeCell ref="AD29:AF29"/>
    <mergeCell ref="AD30:AF30"/>
    <mergeCell ref="AD31:AF31"/>
    <mergeCell ref="U30:W30"/>
    <mergeCell ref="U31:W31"/>
    <mergeCell ref="AP18:AR18"/>
    <mergeCell ref="U18:W18"/>
    <mergeCell ref="X18:Z18"/>
    <mergeCell ref="AP32:AR32"/>
    <mergeCell ref="AM22:AO22"/>
    <mergeCell ref="AM23:AO23"/>
    <mergeCell ref="AG30:AI30"/>
    <mergeCell ref="AG31:AI31"/>
    <mergeCell ref="AG32:AI32"/>
    <mergeCell ref="AJ22:AL22"/>
    <mergeCell ref="AJ23:AL23"/>
    <mergeCell ref="AJ24:AL24"/>
    <mergeCell ref="AJ25:AL25"/>
    <mergeCell ref="AJ26:AL26"/>
    <mergeCell ref="AJ28:AL28"/>
    <mergeCell ref="AJ29:AL29"/>
    <mergeCell ref="AJ30:AL30"/>
    <mergeCell ref="AJ31:AL31"/>
    <mergeCell ref="AJ32:AL32"/>
    <mergeCell ref="AG22:AI22"/>
    <mergeCell ref="AG23:AI23"/>
    <mergeCell ref="AP22:AR22"/>
    <mergeCell ref="AP23:AR23"/>
    <mergeCell ref="AP24:AR24"/>
    <mergeCell ref="AP25:AR25"/>
    <mergeCell ref="AP26:AR26"/>
    <mergeCell ref="AP28:AR28"/>
    <mergeCell ref="U32:W32"/>
    <mergeCell ref="X22:Z22"/>
    <mergeCell ref="X23:Z23"/>
    <mergeCell ref="X24:Z24"/>
    <mergeCell ref="X25:Z25"/>
    <mergeCell ref="X26:Z26"/>
    <mergeCell ref="X28:Z28"/>
    <mergeCell ref="X29:Z29"/>
    <mergeCell ref="X30:Z30"/>
    <mergeCell ref="X31:Z31"/>
    <mergeCell ref="X32:Z32"/>
    <mergeCell ref="U22:W22"/>
    <mergeCell ref="U23:W23"/>
    <mergeCell ref="R32:T32"/>
    <mergeCell ref="O22:Q22"/>
    <mergeCell ref="O23:Q23"/>
    <mergeCell ref="O24:Q24"/>
    <mergeCell ref="O25:Q25"/>
    <mergeCell ref="O26:Q26"/>
    <mergeCell ref="O28:Q28"/>
    <mergeCell ref="O29:Q29"/>
    <mergeCell ref="O30:Q30"/>
    <mergeCell ref="O31:Q31"/>
    <mergeCell ref="R22:T22"/>
    <mergeCell ref="R23:T23"/>
    <mergeCell ref="R24:T24"/>
    <mergeCell ref="R25:T25"/>
    <mergeCell ref="R26:T26"/>
    <mergeCell ref="R28:T28"/>
    <mergeCell ref="R29:T29"/>
    <mergeCell ref="R30:T30"/>
    <mergeCell ref="R31:T31"/>
    <mergeCell ref="I23:K23"/>
    <mergeCell ref="I24:K24"/>
    <mergeCell ref="I25:K25"/>
    <mergeCell ref="I26:K26"/>
    <mergeCell ref="I28:K28"/>
    <mergeCell ref="I29:K29"/>
    <mergeCell ref="I30:K30"/>
    <mergeCell ref="I31:K31"/>
    <mergeCell ref="O32:Q3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I32:K32"/>
    <mergeCell ref="C32:E32"/>
    <mergeCell ref="F22:H22"/>
    <mergeCell ref="F23:H23"/>
    <mergeCell ref="F24:H24"/>
    <mergeCell ref="F25:H25"/>
    <mergeCell ref="F26:H26"/>
    <mergeCell ref="F28:H28"/>
    <mergeCell ref="F29:H29"/>
    <mergeCell ref="F30:H30"/>
    <mergeCell ref="F31:H31"/>
    <mergeCell ref="F32:H32"/>
    <mergeCell ref="C28:E28"/>
    <mergeCell ref="C29:E29"/>
    <mergeCell ref="C30:E30"/>
    <mergeCell ref="C31:E31"/>
    <mergeCell ref="L22:N22"/>
    <mergeCell ref="U20:U21"/>
    <mergeCell ref="X20:X21"/>
    <mergeCell ref="AA20:AA21"/>
    <mergeCell ref="AD20:AD21"/>
    <mergeCell ref="AG20:AG21"/>
    <mergeCell ref="AJ20:AJ21"/>
    <mergeCell ref="AM20:AM21"/>
    <mergeCell ref="AP20:AP21"/>
    <mergeCell ref="S3:T3"/>
    <mergeCell ref="M2:N2"/>
    <mergeCell ref="M3:N3"/>
    <mergeCell ref="P2:Q2"/>
    <mergeCell ref="P3:Q3"/>
    <mergeCell ref="A20:B21"/>
    <mergeCell ref="C20:C21"/>
    <mergeCell ref="F20:F21"/>
    <mergeCell ref="I20:I21"/>
    <mergeCell ref="L20:L21"/>
    <mergeCell ref="O20:O21"/>
    <mergeCell ref="R20:R21"/>
    <mergeCell ref="F16:H16"/>
    <mergeCell ref="F17:H17"/>
    <mergeCell ref="I16:K16"/>
    <mergeCell ref="I17:K17"/>
    <mergeCell ref="L16:N16"/>
    <mergeCell ref="L17:N17"/>
    <mergeCell ref="O16:Q16"/>
    <mergeCell ref="O17:Q17"/>
    <mergeCell ref="R16:T16"/>
    <mergeCell ref="R17:T17"/>
    <mergeCell ref="C9:E9"/>
    <mergeCell ref="F12:G12"/>
    <mergeCell ref="A27:B27"/>
    <mergeCell ref="A14:B14"/>
    <mergeCell ref="A19:B19"/>
    <mergeCell ref="A7:B7"/>
    <mergeCell ref="R1:T1"/>
    <mergeCell ref="C1:E1"/>
    <mergeCell ref="F1:H1"/>
    <mergeCell ref="I1:K1"/>
    <mergeCell ref="L1:N1"/>
    <mergeCell ref="O1:Q1"/>
    <mergeCell ref="D2:E2"/>
    <mergeCell ref="D3:E3"/>
    <mergeCell ref="G2:H2"/>
    <mergeCell ref="G3:H3"/>
    <mergeCell ref="C22:E22"/>
    <mergeCell ref="C23:E23"/>
    <mergeCell ref="C24:E24"/>
    <mergeCell ref="C25:E25"/>
    <mergeCell ref="C26:E26"/>
    <mergeCell ref="I22:K22"/>
    <mergeCell ref="D7:E7"/>
    <mergeCell ref="J2:K2"/>
    <mergeCell ref="J3:K3"/>
    <mergeCell ref="S2:T2"/>
    <mergeCell ref="AB3:AC3"/>
    <mergeCell ref="AE3:AF3"/>
    <mergeCell ref="AH3:AI3"/>
    <mergeCell ref="AK3:AL3"/>
    <mergeCell ref="AN3:AO3"/>
    <mergeCell ref="AG4:AI4"/>
    <mergeCell ref="AJ4:AL4"/>
    <mergeCell ref="AM4:AO4"/>
    <mergeCell ref="U1:W1"/>
    <mergeCell ref="X1:Z1"/>
    <mergeCell ref="AA1:AC1"/>
    <mergeCell ref="AD1:AF1"/>
    <mergeCell ref="AG1:AI1"/>
    <mergeCell ref="AJ1:AL1"/>
    <mergeCell ref="AM1:AO1"/>
    <mergeCell ref="V2:W2"/>
    <mergeCell ref="Y2:Z2"/>
    <mergeCell ref="AB2:AC2"/>
    <mergeCell ref="AE2:AF2"/>
    <mergeCell ref="AH2:AI2"/>
    <mergeCell ref="AK2:AL2"/>
    <mergeCell ref="AN2:AO2"/>
    <mergeCell ref="AP1:AR1"/>
    <mergeCell ref="AQ2:AR2"/>
    <mergeCell ref="AQ3:AR3"/>
    <mergeCell ref="AP16:AR16"/>
    <mergeCell ref="AP17:AR1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A17:AC17"/>
    <mergeCell ref="AD16:AF16"/>
    <mergeCell ref="AD17:AF17"/>
    <mergeCell ref="AG16:AI16"/>
    <mergeCell ref="V3:W3"/>
    <mergeCell ref="Y3:Z3"/>
    <mergeCell ref="AS23:AU23"/>
    <mergeCell ref="AS24:AU24"/>
    <mergeCell ref="AS25:AU25"/>
    <mergeCell ref="AS26:AU26"/>
    <mergeCell ref="AS28:AU28"/>
    <mergeCell ref="AS29:AU29"/>
    <mergeCell ref="AS30:AU30"/>
    <mergeCell ref="AS31:AU31"/>
    <mergeCell ref="AS1:AU1"/>
    <mergeCell ref="AT2:AU2"/>
    <mergeCell ref="AT3:AU3"/>
    <mergeCell ref="AT7:AU7"/>
    <mergeCell ref="AS16:AU16"/>
    <mergeCell ref="AS17:AU17"/>
    <mergeCell ref="AS22:AU22"/>
    <mergeCell ref="AS20:AS21"/>
    <mergeCell ref="AS10:AT10"/>
    <mergeCell ref="AS4:AU4"/>
    <mergeCell ref="AS18:AU18"/>
  </mergeCells>
  <printOptions horizontalCentered="1" verticalCentered="1"/>
  <pageMargins left="0" right="0" top="0" bottom="0" header="0" footer="0"/>
  <pageSetup paperSize="9" scale="95" orientation="landscape" r:id="rId1"/>
  <ignoredErrors>
    <ignoredError sqref="B2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Fiche produit</vt:lpstr>
      <vt:lpstr>CHECK-LIST</vt:lpstr>
      <vt:lpstr>'CHECK-LIST'!Print_Titles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2022-01-11T13:37:34Z</cp:lastPrinted>
  <dcterms:created xsi:type="dcterms:W3CDTF">2016-05-02T11:34:16Z</dcterms:created>
  <dcterms:modified xsi:type="dcterms:W3CDTF">2022-02-08T13:02:08Z</dcterms:modified>
</cp:coreProperties>
</file>